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360" yWindow="-300" windowWidth="13695" windowHeight="12915"/>
  </bookViews>
  <sheets>
    <sheet name="СЭР (2)" sheetId="31" r:id="rId1"/>
  </sheets>
  <definedNames>
    <definedName name="_xlnm._FilterDatabase" localSheetId="0" hidden="1">'СЭР (2)'!$B$1:$E$2</definedName>
    <definedName name="Z_2F0F3324_BDE3_48DC_84B8_B756C48BC7B0_.wvu.PrintArea" localSheetId="0" hidden="1">'СЭР (2)'!$B$1:$E$2</definedName>
    <definedName name="Z_2F0F3324_BDE3_48DC_84B8_B756C48BC7B0_.wvu.PrintTitles" localSheetId="0" hidden="1">'СЭР (2)'!$B$2:$GJ$2</definedName>
    <definedName name="Z_A4921178_BE37_4DEA_BBD0_D728974059D9_.wvu.PrintArea" localSheetId="0" hidden="1">'СЭР (2)'!$B$1:$E$2</definedName>
    <definedName name="Z_A4921178_BE37_4DEA_BBD0_D728974059D9_.wvu.PrintTitles" localSheetId="0" hidden="1">'СЭР (2)'!$B$2:$GJ$2</definedName>
    <definedName name="_xlnm.Print_Titles" localSheetId="0">'СЭР (2)'!$2:$3</definedName>
    <definedName name="_xlnm.Print_Area" localSheetId="0">'СЭР (2)'!$A$1:$E$86</definedName>
  </definedNames>
  <calcPr calcId="145621"/>
</workbook>
</file>

<file path=xl/calcChain.xml><?xml version="1.0" encoding="utf-8"?>
<calcChain xmlns="http://schemas.openxmlformats.org/spreadsheetml/2006/main">
  <c r="E86" i="31" l="1"/>
  <c r="E4" i="31" s="1"/>
  <c r="D6" i="31" l="1"/>
  <c r="D8" i="31"/>
  <c r="D5" i="31" l="1"/>
  <c r="D7" i="31" l="1"/>
  <c r="D48" i="31" l="1"/>
  <c r="D86" i="31" s="1"/>
  <c r="D4" i="31" l="1"/>
</calcChain>
</file>

<file path=xl/sharedStrings.xml><?xml version="1.0" encoding="utf-8"?>
<sst xmlns="http://schemas.openxmlformats.org/spreadsheetml/2006/main" count="170" uniqueCount="149">
  <si>
    <t>№ по заявкам</t>
  </si>
  <si>
    <t>Наименование муниципального образования</t>
  </si>
  <si>
    <t>Наименование объекта</t>
  </si>
  <si>
    <t>Предложение по распределению средств субсидий, 
руб</t>
  </si>
  <si>
    <t>ИТОГО</t>
  </si>
  <si>
    <t>Объем средств субсидии по заявкам, руб</t>
  </si>
  <si>
    <t>Рейтинг заявок от муниципальных образований Красноярского края, участвующих в конкурсном отборе на получение средств субсидий на осуществление дорожной деятельности в целях решения задач, направленных на социально-экономическое развитие территорий 
за счет средств дорожного фонда Красноярского края в 2024 году</t>
  </si>
  <si>
    <t>Таеженский сельсовет Канского района</t>
  </si>
  <si>
    <t>с. Таёжное, ул. Ленина, Октябрьская, Комсомольская,  пер. Клубный</t>
  </si>
  <si>
    <t>Кулунский сельсовет Ужурского района</t>
  </si>
  <si>
    <r>
      <rPr>
        <b/>
        <sz val="14"/>
        <color theme="1"/>
        <rFont val="Times New Roman"/>
        <family val="1"/>
        <charset val="204"/>
      </rPr>
      <t>Капитальный ремонт</t>
    </r>
    <r>
      <rPr>
        <sz val="14"/>
        <color theme="1"/>
        <rFont val="Times New Roman"/>
        <family val="1"/>
        <charset val="204"/>
      </rPr>
      <t xml:space="preserve"> ул. Придорожная, Ис-
кринская, Рабочая, Солнечная в с. Кулун</t>
    </r>
  </si>
  <si>
    <t>Красноярск</t>
  </si>
  <si>
    <t>Богучанский сельсовет Богучанского района</t>
  </si>
  <si>
    <t>с. Богучаны, ул. Новоселов, 8 Марта, Терешковой, Титова, Центральная, Ленина (2 участка)</t>
  </si>
  <si>
    <t>Дзержинский сельсовет Дзержинского района</t>
  </si>
  <si>
    <t>с. Дзержинское, ул. Мичурина</t>
  </si>
  <si>
    <t>г. Кодинск Кежемского района</t>
  </si>
  <si>
    <t>разработка ПСД на строительсво дороги до лыжной базы, пер. Голубичный</t>
  </si>
  <si>
    <t>ул. Колесниченко</t>
  </si>
  <si>
    <t>ул. Крепцова-Зайченко</t>
  </si>
  <si>
    <t>п. Нижний Ингаш Нижнеингашского района</t>
  </si>
  <si>
    <t>ремонт дороги и тротуаров к зданию МБОУ "Нижнеингашская СШ №2 им. Б.М. Катышева</t>
  </si>
  <si>
    <t>ул. Декабристов</t>
  </si>
  <si>
    <t>ул. 2-х Борцов</t>
  </si>
  <si>
    <t>пер. Совхозный</t>
  </si>
  <si>
    <t>проезд расположенный от остановки Сады до СНТ "Солнечное-12"</t>
  </si>
  <si>
    <t>реконструкция ул. Енисейский тракт и ул. Ремесленная в районе кладбища Бадалык;
реконструкция пр. им. Красноярский рабочий</t>
  </si>
  <si>
    <t>г. Шарыпово</t>
  </si>
  <si>
    <t>пр. Центральный</t>
  </si>
  <si>
    <t>ул. Норильская</t>
  </si>
  <si>
    <t>ул. Ленина</t>
  </si>
  <si>
    <t>ул. Кирова</t>
  </si>
  <si>
    <t>ул. Октябрьская</t>
  </si>
  <si>
    <t>ул. Российская</t>
  </si>
  <si>
    <t>г.п. Дубинино, ул. Малодогвардейцев</t>
  </si>
  <si>
    <t>г.п. Дубинино, ул. Сиреневая</t>
  </si>
  <si>
    <t>г. Боготол</t>
  </si>
  <si>
    <t>ул. Школьная</t>
  </si>
  <si>
    <t>ул. Урицкого</t>
  </si>
  <si>
    <t>Юрьевский сельсовет Боготольского района</t>
  </si>
  <si>
    <t>с. Юрьевка, подъезды к кладбищам</t>
  </si>
  <si>
    <t>ул. Калинина</t>
  </si>
  <si>
    <t>г. Енисейск</t>
  </si>
  <si>
    <t>ул. 40 лет Октября</t>
  </si>
  <si>
    <t>ул. Доброва</t>
  </si>
  <si>
    <t>Нахвальский сельсовет Сухобузимского района</t>
  </si>
  <si>
    <t>подъезд к кладбищу</t>
  </si>
  <si>
    <t xml:space="preserve">ул. Ерофеева, ул. Яновского, ул. Белова, ул. Борисевича, ул. Каткова, пер. Даурский, </t>
  </si>
  <si>
    <t>Чечеульский сельсовет Канского района</t>
  </si>
  <si>
    <t>с. Чечеул, ул. Ленина</t>
  </si>
  <si>
    <t>Казачинский сельсовет Казачинского района</t>
  </si>
  <si>
    <t>с. Казачинское, ул. Ворошилово</t>
  </si>
  <si>
    <t>с. Казачинское, ул. Енисейская</t>
  </si>
  <si>
    <t>Галанинский сельсовет Казачинского района</t>
  </si>
  <si>
    <t>с. Галанино ул. Береговая</t>
  </si>
  <si>
    <t>Мокрушинский сельсовет Казачинского района</t>
  </si>
  <si>
    <t>с. Мокрушенское, ул. Октябрьская</t>
  </si>
  <si>
    <t>г. Дивногорск</t>
  </si>
  <si>
    <t>ул. Бориса Полевого</t>
  </si>
  <si>
    <t>ул. Чкалова</t>
  </si>
  <si>
    <t>с. Овсянка, ул. Набережная, ул. Щетинкина, ул. Железнодорожная, переулок м/у Щетинкина и ул. Набережной, ул. Марцинкевича, переулок м/у Щетинкина и ул. Железнодорожная</t>
  </si>
  <si>
    <t xml:space="preserve">ул. им. В.И. Ленина </t>
  </si>
  <si>
    <t>ул. Гидростроителей</t>
  </si>
  <si>
    <t>ул. Нижний проезд</t>
  </si>
  <si>
    <t>ЗАТО Железногорск</t>
  </si>
  <si>
    <t>проезд ул. 60 лет ВЛКСМ</t>
  </si>
  <si>
    <t>г. Минусинск</t>
  </si>
  <si>
    <t>16 объектов УДС</t>
  </si>
  <si>
    <t>Филимоновский сельсовет Канского района</t>
  </si>
  <si>
    <t>с. Филимоново, 9 объектов УДС</t>
  </si>
  <si>
    <t>г. Канск</t>
  </si>
  <si>
    <t>ул. Восточная, ул. Транзитная, пер. Тарайский</t>
  </si>
  <si>
    <t>п. Новочернореченский, ул. Кооперативная</t>
  </si>
  <si>
    <t>ул. Сурикова, ул. Смирнова</t>
  </si>
  <si>
    <t>Новоангарский сельсовет Мотыгинского района</t>
  </si>
  <si>
    <t>ул. Трактовая</t>
  </si>
  <si>
    <t>п. Новоангарск, ул. 4 квартал</t>
  </si>
  <si>
    <t>Пировский муниципальный район</t>
  </si>
  <si>
    <t>с. Пировское, ул. Мичурина</t>
  </si>
  <si>
    <t>Екатерининский сельсовет Идринского района</t>
  </si>
  <si>
    <t>г. Заозерный 
Рыбинского района</t>
  </si>
  <si>
    <t>п. Балахта 
Балахтинского района</t>
  </si>
  <si>
    <t>Новочернореченский  сельсовет
 Козульского района</t>
  </si>
  <si>
    <t>г. Иланский 
Иланского района</t>
  </si>
  <si>
    <t>Терский сельсовет
 Канского района</t>
  </si>
  <si>
    <t>п. Подтёсово 
Енисейского района</t>
  </si>
  <si>
    <t>д. Мензот, пер. Зеленый -Кошевого - подъезд к кладбищу</t>
  </si>
  <si>
    <t>Большесалбинский сельсовет 
Идринского района</t>
  </si>
  <si>
    <t>с. Большая Салба, ул. Набережная</t>
  </si>
  <si>
    <t>Никольский сельсовет 
Идринского района</t>
  </si>
  <si>
    <t>д.Васильевка, ул. Лесная</t>
  </si>
  <si>
    <t>Новотроицкий сельсовет 
Идринского района</t>
  </si>
  <si>
    <t>д. Зезино, ул Лесная, подъезд к кладбищу</t>
  </si>
  <si>
    <t>Центральный сельсовет 
Идринского района</t>
  </si>
  <si>
    <t>д. Большая Идра, подъезд к кладбищу</t>
  </si>
  <si>
    <t>с. Козино, ул. Средняя</t>
  </si>
  <si>
    <t>Отрокский сельсовет 
Идринского района</t>
  </si>
  <si>
    <t>Большетелекский сельсовет 
Идринского района</t>
  </si>
  <si>
    <t>с. Большой Телек, ул. Новая</t>
  </si>
  <si>
    <t>Романовский сельсовет 
Идринского района</t>
  </si>
  <si>
    <t>с. Романовка, подъезд к кладбищу;
д. Королевка, ул. Лесная</t>
  </si>
  <si>
    <t>Новоберезовский сельсовет 
Идринского района</t>
  </si>
  <si>
    <t>с. Новоберезовка, подъезд к кладбищу</t>
  </si>
  <si>
    <t>Есаульский сельсовет 
Березовского района</t>
  </si>
  <si>
    <t>д. Терентьево, ул. Гагарина</t>
  </si>
  <si>
    <t>г. Ачинск</t>
  </si>
  <si>
    <t>Манзенский сельсовет 
Богучанского района</t>
  </si>
  <si>
    <t>Таёжнинский сельсовет 
Богучанского района</t>
  </si>
  <si>
    <t>п. Таёжный, ул. Новая, ул. Чапаева</t>
  </si>
  <si>
    <t>Ирбейский сельсовет 
Ирбейского района</t>
  </si>
  <si>
    <t>с. Ирбейское, ул. Советская</t>
  </si>
  <si>
    <t>Шарыповский муниципальный район</t>
  </si>
  <si>
    <t>Иджинский сельсове
Шушенского района</t>
  </si>
  <si>
    <t>разработка ПСД на строительство моста в с. Иджа, мост а районе ул. Советской</t>
  </si>
  <si>
    <t>с.п. Караул, Таймырский Долгано-Ненецкий муниципальный район</t>
  </si>
  <si>
    <t>Сизинский сельсовет
Шушенского района</t>
  </si>
  <si>
    <t>разработка проектно-сметной документации на капитальный ремонт участка автомобильной  дороги "Причал-ДЭС" в п. Носок</t>
  </si>
  <si>
    <t>разработка ПСД 
на реконструкцию моста 
в д. Голубая, пер. Промхозный</t>
  </si>
  <si>
    <t>п. Мотыгино
Мотыгинского района</t>
  </si>
  <si>
    <t>ПСД на реконструкцию ул. Шоссейная</t>
  </si>
  <si>
    <t>г. Уяр
Уярского района</t>
  </si>
  <si>
    <t>ул. Дзержинского, ул. Калинина, Уяр-Запасной Имбеж</t>
  </si>
  <si>
    <t>п. Козулька
Козульского района</t>
  </si>
  <si>
    <t>ул Советская</t>
  </si>
  <si>
    <t>ул. Озерная</t>
  </si>
  <si>
    <t>г. Лесосибирск</t>
  </si>
  <si>
    <t>от ж/д квартала до полигона ТБО, ул. Хлебозаводская</t>
  </si>
  <si>
    <t>Новоселовский сельсовет
Новоселовского района</t>
  </si>
  <si>
    <t>п. Манзя, ул. Высоцкого, 
ул. Молодёжная, ул. 60 лет СССР</t>
  </si>
  <si>
    <t>г. Назарово</t>
  </si>
  <si>
    <t>ул. Заводская, ул. 30 лет ВЛКСМ, ул. Торговая, ул. Арбузова, ул. Добычная, ул. Советская, ул. Чехова, ул. 8 микрорайон, ул. Ленина, ул. Верхняя, ул. Березовая роща, ул. Чехова, ул. Карла Маркса, ул. Шоссейная, ул. Школьная, ул. АЗС "Кемпинг"-мкр. Бор</t>
  </si>
  <si>
    <t>Каратузский сельсовет
Каратузского района</t>
  </si>
  <si>
    <t>с. Каратузское, ул. Шишкина, 
ул. Декабристов</t>
  </si>
  <si>
    <t>Вознесенский сельсовет
Березовского района</t>
  </si>
  <si>
    <t>с. Вознесенка, ул. Ленина</t>
  </si>
  <si>
    <t>Идринский сельсовет
Идринского района</t>
  </si>
  <si>
    <t>п. Емельяново Емельяновского района</t>
  </si>
  <si>
    <t>ул. Свердлова, ул. Мира</t>
  </si>
  <si>
    <t>с. Березовское, ул. Школьная, Советская, Больничная</t>
  </si>
  <si>
    <t>с. Новоселово, 
ул Ленина</t>
  </si>
  <si>
    <t>г. Кодинск 
Кежемского района</t>
  </si>
  <si>
    <t>г. Ужур 
Ужурского района</t>
  </si>
  <si>
    <t>ул. Мичурина</t>
  </si>
  <si>
    <r>
      <rPr>
        <b/>
        <sz val="14"/>
        <color theme="1"/>
        <rFont val="Times New Roman"/>
        <family val="1"/>
        <charset val="204"/>
      </rPr>
      <t>п. Красный Маяк, капитальный ремонт</t>
    </r>
    <r>
      <rPr>
        <sz val="14"/>
        <color theme="1"/>
        <rFont val="Times New Roman"/>
        <family val="1"/>
        <charset val="204"/>
      </rPr>
      <t xml:space="preserve"> ул. Набережная, Новостройки, Советская, Победы </t>
    </r>
  </si>
  <si>
    <r>
      <rPr>
        <b/>
        <sz val="14"/>
        <color theme="1"/>
        <rFont val="Times New Roman"/>
        <family val="1"/>
        <charset val="204"/>
      </rPr>
      <t>с. Идринское</t>
    </r>
    <r>
      <rPr>
        <sz val="14"/>
        <color theme="1"/>
        <rFont val="Times New Roman"/>
        <family val="1"/>
        <charset val="204"/>
      </rPr>
      <t xml:space="preserve">, ул. Аэродромная, пер. Широкий, ул. Карла Маркса, </t>
    </r>
    <r>
      <rPr>
        <b/>
        <sz val="14"/>
        <color theme="1"/>
        <rFont val="Times New Roman"/>
        <family val="1"/>
        <charset val="204"/>
      </rPr>
      <t>ул. Октябрьская</t>
    </r>
    <r>
      <rPr>
        <sz val="14"/>
        <color theme="1"/>
        <rFont val="Times New Roman"/>
        <family val="1"/>
        <charset val="204"/>
      </rPr>
      <t xml:space="preserve">, ул. Советская, </t>
    </r>
    <r>
      <rPr>
        <b/>
        <sz val="14"/>
        <color theme="1"/>
        <rFont val="Times New Roman"/>
        <family val="1"/>
        <charset val="204"/>
      </rPr>
      <t>ул. Титова</t>
    </r>
    <r>
      <rPr>
        <sz val="14"/>
        <color theme="1"/>
        <rFont val="Times New Roman"/>
        <family val="1"/>
        <charset val="204"/>
      </rPr>
      <t>, ул. Щетинкина</t>
    </r>
  </si>
  <si>
    <t>Браженский чсельсовет
Канского района</t>
  </si>
  <si>
    <t xml:space="preserve"> с. Бражное, ул. Трактовая и Полевая</t>
  </si>
  <si>
    <t>Емельяновский район</t>
  </si>
  <si>
    <t>Строительство дороги-дублера в районе реконструкции Федеральной дороги Р-255 Сибирь КМ 807 - км 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</si>
</sst>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-;\-* #,##0.00_-;_-* &quot;-&quot;??_-;_-@_-"/>
    <numFmt numFmtId="165" formatCode="#,##0.000_р_."/>
    <numFmt numFmtId="166" formatCode="_-* #,##0.00_р_._-;\-* #,##0.00_р_._-;_-* &quot;-&quot;??_р_._-;_-@_-"/>
    <numFmt numFmtId="168" formatCode="_-* #,##0.0\ _₽_-;\-* #,##0.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166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1" fillId="0" borderId="0"/>
    <xf numFmtId="0" fontId="12" fillId="0" borderId="0"/>
    <xf numFmtId="164" fontId="12" fillId="0" borderId="0" applyFont="0" applyFill="0" applyBorder="0" applyAlignment="0" applyProtection="0"/>
  </cellStyleXfs>
  <cellXfs count="6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165" fontId="10" fillId="0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3" fontId="13" fillId="0" borderId="19" xfId="0" applyNumberFormat="1" applyFont="1" applyFill="1" applyBorder="1" applyAlignment="1">
      <alignment vertical="center"/>
    </xf>
    <xf numFmtId="168" fontId="13" fillId="0" borderId="19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3" fontId="2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3" fontId="5" fillId="2" borderId="8" xfId="2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43" fontId="5" fillId="2" borderId="7" xfId="2" applyNumberFormat="1" applyFont="1" applyFill="1" applyBorder="1" applyAlignment="1">
      <alignment horizontal="center" vertical="center" wrapText="1"/>
    </xf>
    <xf numFmtId="168" fontId="5" fillId="2" borderId="15" xfId="2" applyNumberFormat="1" applyFont="1" applyFill="1" applyBorder="1" applyAlignment="1">
      <alignment vertical="center" wrapText="1"/>
    </xf>
    <xf numFmtId="168" fontId="5" fillId="2" borderId="17" xfId="2" applyNumberFormat="1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43" fontId="5" fillId="2" borderId="26" xfId="2" applyNumberFormat="1" applyFont="1" applyFill="1" applyBorder="1" applyAlignment="1">
      <alignment horizontal="center" vertical="center" wrapText="1"/>
    </xf>
    <xf numFmtId="168" fontId="5" fillId="2" borderId="27" xfId="2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43" fontId="5" fillId="0" borderId="6" xfId="2" applyNumberFormat="1" applyFont="1" applyFill="1" applyBorder="1" applyAlignment="1">
      <alignment horizontal="center" vertical="center" wrapText="1"/>
    </xf>
    <xf numFmtId="43" fontId="5" fillId="0" borderId="23" xfId="2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43" fontId="5" fillId="0" borderId="22" xfId="2" applyNumberFormat="1" applyFont="1" applyFill="1" applyBorder="1" applyAlignment="1">
      <alignment horizontal="center" vertical="center" wrapText="1"/>
    </xf>
    <xf numFmtId="43" fontId="5" fillId="0" borderId="16" xfId="2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3" fontId="5" fillId="0" borderId="7" xfId="2" applyNumberFormat="1" applyFont="1" applyFill="1" applyBorder="1" applyAlignment="1">
      <alignment horizontal="center" vertical="center" wrapText="1"/>
    </xf>
    <xf numFmtId="168" fontId="5" fillId="0" borderId="15" xfId="2" applyNumberFormat="1" applyFont="1" applyFill="1" applyBorder="1" applyAlignment="1">
      <alignment horizontal="center" vertical="center" wrapText="1"/>
    </xf>
    <xf numFmtId="168" fontId="5" fillId="0" borderId="15" xfId="2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3" fontId="5" fillId="0" borderId="8" xfId="2" applyNumberFormat="1" applyFont="1" applyFill="1" applyBorder="1" applyAlignment="1">
      <alignment horizontal="center" vertical="center" wrapText="1"/>
    </xf>
    <xf numFmtId="168" fontId="5" fillId="0" borderId="17" xfId="2" applyNumberFormat="1" applyFont="1" applyFill="1" applyBorder="1" applyAlignment="1">
      <alignment vertical="center" wrapText="1"/>
    </xf>
    <xf numFmtId="168" fontId="5" fillId="0" borderId="17" xfId="2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4"/>
    <cellStyle name="Обычный 3" xfId="5"/>
    <cellStyle name="Финансовый" xfId="2" builtinId="3"/>
    <cellStyle name="Финансовый 2" xfId="1"/>
    <cellStyle name="Финансовый 3" xfId="3"/>
    <cellStyle name="Финансовый 4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H301"/>
  <sheetViews>
    <sheetView tabSelected="1" view="pageBreakPreview" zoomScale="50" zoomScaleNormal="55" zoomScaleSheetLayoutView="50" workbookViewId="0">
      <pane xSplit="4" ySplit="4" topLeftCell="E5" activePane="bottomRight" state="frozen"/>
      <selection pane="topRight" activeCell="E1" sqref="E1"/>
      <selection pane="bottomLeft" activeCell="A7" sqref="A7"/>
      <selection pane="bottomRight" activeCell="C6" sqref="C6"/>
    </sheetView>
  </sheetViews>
  <sheetFormatPr defaultRowHeight="18.75" x14ac:dyDescent="0.25"/>
  <cols>
    <col min="1" max="1" width="11.7109375" style="11" customWidth="1"/>
    <col min="2" max="2" width="36.85546875" style="9" customWidth="1"/>
    <col min="3" max="3" width="38.5703125" style="10" customWidth="1"/>
    <col min="4" max="4" width="34.5703125" style="10" customWidth="1"/>
    <col min="5" max="5" width="31.42578125" style="8" customWidth="1"/>
    <col min="6" max="30" width="9.140625" style="27"/>
    <col min="31" max="16384" width="9.140625" style="6"/>
  </cols>
  <sheetData>
    <row r="1" spans="1:34" ht="163.5" customHeight="1" thickBot="1" x14ac:dyDescent="0.3">
      <c r="A1" s="44" t="s">
        <v>6</v>
      </c>
      <c r="B1" s="44"/>
      <c r="C1" s="44"/>
      <c r="D1" s="44"/>
      <c r="E1" s="44"/>
    </row>
    <row r="2" spans="1:34" s="1" customFormat="1" ht="156.75" customHeight="1" thickBot="1" x14ac:dyDescent="0.3">
      <c r="A2" s="36" t="s">
        <v>0</v>
      </c>
      <c r="B2" s="37" t="s">
        <v>1</v>
      </c>
      <c r="C2" s="37" t="s">
        <v>2</v>
      </c>
      <c r="D2" s="38" t="s">
        <v>5</v>
      </c>
      <c r="E2" s="39" t="s">
        <v>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H2" s="4"/>
    </row>
    <row r="3" spans="1:34" s="2" customFormat="1" ht="40.5" customHeight="1" thickBot="1" x14ac:dyDescent="0.3">
      <c r="A3" s="7">
        <v>1</v>
      </c>
      <c r="B3" s="7">
        <v>2</v>
      </c>
      <c r="C3" s="17">
        <v>3</v>
      </c>
      <c r="D3" s="7">
        <v>4</v>
      </c>
      <c r="E3" s="17">
        <v>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4" s="20" customFormat="1" ht="40.5" customHeight="1" thickBot="1" x14ac:dyDescent="0.3">
      <c r="A4" s="40" t="s">
        <v>4</v>
      </c>
      <c r="B4" s="41"/>
      <c r="C4" s="41"/>
      <c r="D4" s="26">
        <f>D86</f>
        <v>3302029451.3100004</v>
      </c>
      <c r="E4" s="26">
        <f>E86</f>
        <v>300000000</v>
      </c>
    </row>
    <row r="5" spans="1:34" s="25" customFormat="1" ht="45" customHeight="1" x14ac:dyDescent="0.25">
      <c r="A5" s="45">
        <v>1</v>
      </c>
      <c r="B5" s="46" t="s">
        <v>105</v>
      </c>
      <c r="C5" s="47" t="s">
        <v>137</v>
      </c>
      <c r="D5" s="48">
        <f>43060676.48+68469471.35</f>
        <v>111530147.82999998</v>
      </c>
      <c r="E5" s="49">
        <v>100000000</v>
      </c>
    </row>
    <row r="6" spans="1:34" s="25" customFormat="1" ht="168.75" x14ac:dyDescent="0.25">
      <c r="A6" s="50">
        <v>2</v>
      </c>
      <c r="B6" s="51" t="s">
        <v>129</v>
      </c>
      <c r="C6" s="52" t="s">
        <v>130</v>
      </c>
      <c r="D6" s="53">
        <f>3467841.26+2723608.87+3095010.46+1670026.36+4016588.38+5915575.59+823613.15+114898.41+1637882.84+4038713.53+5298405.83+4275920.59+4389664.71+22145142.27+2285357.81+13548477.85+6514043.24+16712961.76+11746464.26+14746100.62+36800007.51</f>
        <v>165966305.30000001</v>
      </c>
      <c r="E6" s="54">
        <v>100000000</v>
      </c>
    </row>
    <row r="7" spans="1:34" s="25" customFormat="1" ht="37.5" x14ac:dyDescent="0.25">
      <c r="A7" s="50">
        <v>3</v>
      </c>
      <c r="B7" s="51" t="s">
        <v>70</v>
      </c>
      <c r="C7" s="52" t="s">
        <v>71</v>
      </c>
      <c r="D7" s="53">
        <f>40901100+120453000+6535890</f>
        <v>167889990</v>
      </c>
      <c r="E7" s="54">
        <v>100000000</v>
      </c>
    </row>
    <row r="8" spans="1:34" s="25" customFormat="1" ht="37.5" x14ac:dyDescent="0.25">
      <c r="A8" s="50">
        <v>4</v>
      </c>
      <c r="B8" s="55" t="s">
        <v>125</v>
      </c>
      <c r="C8" s="56" t="s">
        <v>126</v>
      </c>
      <c r="D8" s="57">
        <f>246759193.8+88240811.26</f>
        <v>335000005.06</v>
      </c>
      <c r="E8" s="58"/>
    </row>
    <row r="9" spans="1:34" s="25" customFormat="1" ht="51" customHeight="1" x14ac:dyDescent="0.25">
      <c r="A9" s="50">
        <v>5</v>
      </c>
      <c r="B9" s="51" t="s">
        <v>66</v>
      </c>
      <c r="C9" s="52" t="s">
        <v>67</v>
      </c>
      <c r="D9" s="53">
        <v>151173504.72999999</v>
      </c>
      <c r="E9" s="54"/>
    </row>
    <row r="10" spans="1:34" s="25" customFormat="1" ht="42" customHeight="1" x14ac:dyDescent="0.25">
      <c r="A10" s="50">
        <v>6</v>
      </c>
      <c r="B10" s="55" t="s">
        <v>57</v>
      </c>
      <c r="C10" s="56" t="s">
        <v>63</v>
      </c>
      <c r="D10" s="53">
        <v>75608128.260000005</v>
      </c>
      <c r="E10" s="54"/>
    </row>
    <row r="11" spans="1:34" s="25" customFormat="1" ht="46.5" customHeight="1" x14ac:dyDescent="0.25">
      <c r="A11" s="50">
        <v>7</v>
      </c>
      <c r="B11" s="55" t="s">
        <v>57</v>
      </c>
      <c r="C11" s="56" t="s">
        <v>62</v>
      </c>
      <c r="D11" s="57">
        <v>61807820.93</v>
      </c>
      <c r="E11" s="59"/>
    </row>
    <row r="12" spans="1:34" s="25" customFormat="1" ht="33.75" customHeight="1" x14ac:dyDescent="0.25">
      <c r="A12" s="50">
        <v>8</v>
      </c>
      <c r="B12" s="55" t="s">
        <v>57</v>
      </c>
      <c r="C12" s="56" t="s">
        <v>61</v>
      </c>
      <c r="D12" s="57">
        <v>129755333.69</v>
      </c>
      <c r="E12" s="59"/>
    </row>
    <row r="13" spans="1:34" s="25" customFormat="1" ht="150" x14ac:dyDescent="0.25">
      <c r="A13" s="50">
        <v>9</v>
      </c>
      <c r="B13" s="55" t="s">
        <v>57</v>
      </c>
      <c r="C13" s="56" t="s">
        <v>60</v>
      </c>
      <c r="D13" s="57">
        <v>69662392.590000004</v>
      </c>
      <c r="E13" s="59"/>
    </row>
    <row r="14" spans="1:34" s="25" customFormat="1" ht="46.5" customHeight="1" x14ac:dyDescent="0.25">
      <c r="A14" s="50">
        <v>10</v>
      </c>
      <c r="B14" s="55" t="s">
        <v>57</v>
      </c>
      <c r="C14" s="56" t="s">
        <v>59</v>
      </c>
      <c r="D14" s="57">
        <v>98245801.920000002</v>
      </c>
      <c r="E14" s="59"/>
    </row>
    <row r="15" spans="1:34" s="25" customFormat="1" ht="46.5" customHeight="1" x14ac:dyDescent="0.25">
      <c r="A15" s="50">
        <v>11</v>
      </c>
      <c r="B15" s="55" t="s">
        <v>57</v>
      </c>
      <c r="C15" s="56" t="s">
        <v>58</v>
      </c>
      <c r="D15" s="57">
        <v>48400000</v>
      </c>
      <c r="E15" s="59"/>
    </row>
    <row r="16" spans="1:34" s="25" customFormat="1" ht="46.5" customHeight="1" x14ac:dyDescent="0.25">
      <c r="A16" s="50">
        <v>12</v>
      </c>
      <c r="B16" s="55" t="s">
        <v>27</v>
      </c>
      <c r="C16" s="56" t="s">
        <v>28</v>
      </c>
      <c r="D16" s="57">
        <v>26279694</v>
      </c>
      <c r="E16" s="59"/>
    </row>
    <row r="17" spans="1:5" s="25" customFormat="1" ht="46.5" customHeight="1" x14ac:dyDescent="0.25">
      <c r="A17" s="50">
        <v>13</v>
      </c>
      <c r="B17" s="55" t="s">
        <v>27</v>
      </c>
      <c r="C17" s="56" t="s">
        <v>29</v>
      </c>
      <c r="D17" s="57">
        <v>23806170</v>
      </c>
      <c r="E17" s="59"/>
    </row>
    <row r="18" spans="1:5" s="25" customFormat="1" ht="46.5" customHeight="1" x14ac:dyDescent="0.25">
      <c r="A18" s="50">
        <v>14</v>
      </c>
      <c r="B18" s="55" t="s">
        <v>27</v>
      </c>
      <c r="C18" s="56" t="s">
        <v>34</v>
      </c>
      <c r="D18" s="57">
        <v>30375594</v>
      </c>
      <c r="E18" s="59"/>
    </row>
    <row r="19" spans="1:5" s="25" customFormat="1" ht="75" x14ac:dyDescent="0.25">
      <c r="A19" s="50">
        <v>15</v>
      </c>
      <c r="B19" s="60" t="s">
        <v>16</v>
      </c>
      <c r="C19" s="56" t="s">
        <v>17</v>
      </c>
      <c r="D19" s="57">
        <v>7655670</v>
      </c>
      <c r="E19" s="59"/>
    </row>
    <row r="20" spans="1:5" s="25" customFormat="1" ht="35.25" customHeight="1" x14ac:dyDescent="0.25">
      <c r="A20" s="50">
        <v>16</v>
      </c>
      <c r="B20" s="60" t="s">
        <v>141</v>
      </c>
      <c r="C20" s="56" t="s">
        <v>19</v>
      </c>
      <c r="D20" s="57">
        <v>14718577</v>
      </c>
      <c r="E20" s="59"/>
    </row>
    <row r="21" spans="1:5" s="25" customFormat="1" ht="65.25" customHeight="1" x14ac:dyDescent="0.25">
      <c r="A21" s="50">
        <v>17</v>
      </c>
      <c r="B21" s="55" t="s">
        <v>81</v>
      </c>
      <c r="C21" s="56" t="s">
        <v>47</v>
      </c>
      <c r="D21" s="57">
        <v>120500000</v>
      </c>
      <c r="E21" s="59"/>
    </row>
    <row r="22" spans="1:5" s="25" customFormat="1" ht="60" customHeight="1" x14ac:dyDescent="0.25">
      <c r="A22" s="50">
        <v>18</v>
      </c>
      <c r="B22" s="55" t="s">
        <v>111</v>
      </c>
      <c r="C22" s="61" t="s">
        <v>138</v>
      </c>
      <c r="D22" s="62">
        <v>21103350</v>
      </c>
      <c r="E22" s="63"/>
    </row>
    <row r="23" spans="1:5" s="25" customFormat="1" ht="101.25" customHeight="1" x14ac:dyDescent="0.25">
      <c r="A23" s="50">
        <v>19</v>
      </c>
      <c r="B23" s="60" t="s">
        <v>135</v>
      </c>
      <c r="C23" s="61" t="s">
        <v>144</v>
      </c>
      <c r="D23" s="62">
        <v>87813505.890000001</v>
      </c>
      <c r="E23" s="64"/>
    </row>
    <row r="24" spans="1:5" s="25" customFormat="1" ht="46.5" customHeight="1" x14ac:dyDescent="0.25">
      <c r="A24" s="50">
        <v>20</v>
      </c>
      <c r="B24" s="55" t="s">
        <v>36</v>
      </c>
      <c r="C24" s="56" t="s">
        <v>38</v>
      </c>
      <c r="D24" s="57">
        <v>14627405.779999999</v>
      </c>
      <c r="E24" s="59"/>
    </row>
    <row r="25" spans="1:5" s="25" customFormat="1" ht="46.5" customHeight="1" x14ac:dyDescent="0.25">
      <c r="A25" s="50">
        <v>21</v>
      </c>
      <c r="B25" s="55" t="s">
        <v>42</v>
      </c>
      <c r="C25" s="56" t="s">
        <v>43</v>
      </c>
      <c r="D25" s="57">
        <v>3196800</v>
      </c>
      <c r="E25" s="59"/>
    </row>
    <row r="26" spans="1:5" s="25" customFormat="1" ht="46.5" customHeight="1" x14ac:dyDescent="0.25">
      <c r="A26" s="50">
        <v>22</v>
      </c>
      <c r="B26" s="55" t="s">
        <v>42</v>
      </c>
      <c r="C26" s="56" t="s">
        <v>44</v>
      </c>
      <c r="D26" s="57">
        <v>8916075</v>
      </c>
      <c r="E26" s="59"/>
    </row>
    <row r="27" spans="1:5" s="25" customFormat="1" ht="46.5" customHeight="1" x14ac:dyDescent="0.25">
      <c r="A27" s="50">
        <v>23</v>
      </c>
      <c r="B27" s="55" t="s">
        <v>42</v>
      </c>
      <c r="C27" s="56" t="s">
        <v>142</v>
      </c>
      <c r="D27" s="57">
        <v>10764225</v>
      </c>
      <c r="E27" s="59"/>
    </row>
    <row r="28" spans="1:5" s="25" customFormat="1" ht="46.5" customHeight="1" x14ac:dyDescent="0.25">
      <c r="A28" s="50">
        <v>24</v>
      </c>
      <c r="B28" s="55" t="s">
        <v>64</v>
      </c>
      <c r="C28" s="56" t="s">
        <v>65</v>
      </c>
      <c r="D28" s="57">
        <v>225628700</v>
      </c>
      <c r="E28" s="59"/>
    </row>
    <row r="29" spans="1:5" s="25" customFormat="1" ht="37.5" x14ac:dyDescent="0.25">
      <c r="A29" s="50">
        <v>25</v>
      </c>
      <c r="B29" s="55" t="s">
        <v>83</v>
      </c>
      <c r="C29" s="56" t="s">
        <v>75</v>
      </c>
      <c r="D29" s="57">
        <v>11932800</v>
      </c>
      <c r="E29" s="59"/>
    </row>
    <row r="30" spans="1:5" s="25" customFormat="1" ht="75" x14ac:dyDescent="0.25">
      <c r="A30" s="50">
        <v>26</v>
      </c>
      <c r="B30" s="60" t="s">
        <v>84</v>
      </c>
      <c r="C30" s="61" t="s">
        <v>143</v>
      </c>
      <c r="D30" s="62">
        <v>47377046.25</v>
      </c>
      <c r="E30" s="58"/>
    </row>
    <row r="31" spans="1:5" s="25" customFormat="1" ht="75" x14ac:dyDescent="0.25">
      <c r="A31" s="50">
        <v>27</v>
      </c>
      <c r="B31" s="60" t="s">
        <v>9</v>
      </c>
      <c r="C31" s="56" t="s">
        <v>10</v>
      </c>
      <c r="D31" s="57">
        <v>41220253</v>
      </c>
      <c r="E31" s="58"/>
    </row>
    <row r="32" spans="1:5" s="25" customFormat="1" ht="37.5" x14ac:dyDescent="0.25">
      <c r="A32" s="50">
        <v>28</v>
      </c>
      <c r="B32" s="60" t="s">
        <v>127</v>
      </c>
      <c r="C32" s="61" t="s">
        <v>139</v>
      </c>
      <c r="D32" s="62">
        <v>32962287.129999999</v>
      </c>
      <c r="E32" s="64"/>
    </row>
    <row r="33" spans="1:5" s="25" customFormat="1" ht="37.5" x14ac:dyDescent="0.25">
      <c r="A33" s="50">
        <v>29</v>
      </c>
      <c r="B33" s="60" t="s">
        <v>145</v>
      </c>
      <c r="C33" s="61" t="s">
        <v>146</v>
      </c>
      <c r="D33" s="62">
        <v>15000000</v>
      </c>
      <c r="E33" s="64"/>
    </row>
    <row r="34" spans="1:5" s="25" customFormat="1" ht="93.75" x14ac:dyDescent="0.25">
      <c r="A34" s="50">
        <v>30</v>
      </c>
      <c r="B34" s="60" t="s">
        <v>147</v>
      </c>
      <c r="C34" s="61" t="s">
        <v>148</v>
      </c>
      <c r="D34" s="62">
        <v>64000000</v>
      </c>
      <c r="E34" s="64"/>
    </row>
    <row r="35" spans="1:5" s="25" customFormat="1" ht="46.5" customHeight="1" x14ac:dyDescent="0.25">
      <c r="A35" s="50">
        <v>31</v>
      </c>
      <c r="B35" s="55" t="s">
        <v>45</v>
      </c>
      <c r="C35" s="56" t="s">
        <v>46</v>
      </c>
      <c r="D35" s="57">
        <v>10466068.189999999</v>
      </c>
      <c r="E35" s="59"/>
    </row>
    <row r="36" spans="1:5" s="25" customFormat="1" ht="56.25" x14ac:dyDescent="0.25">
      <c r="A36" s="50">
        <v>32</v>
      </c>
      <c r="B36" s="55" t="s">
        <v>79</v>
      </c>
      <c r="C36" s="56" t="s">
        <v>86</v>
      </c>
      <c r="D36" s="57">
        <v>2240698</v>
      </c>
      <c r="E36" s="59"/>
    </row>
    <row r="37" spans="1:5" s="25" customFormat="1" ht="56.25" x14ac:dyDescent="0.25">
      <c r="A37" s="50">
        <v>33</v>
      </c>
      <c r="B37" s="55" t="s">
        <v>87</v>
      </c>
      <c r="C37" s="56" t="s">
        <v>88</v>
      </c>
      <c r="D37" s="57">
        <v>1385873</v>
      </c>
      <c r="E37" s="59"/>
    </row>
    <row r="38" spans="1:5" s="25" customFormat="1" ht="46.5" customHeight="1" x14ac:dyDescent="0.25">
      <c r="A38" s="50">
        <v>34</v>
      </c>
      <c r="B38" s="55" t="s">
        <v>89</v>
      </c>
      <c r="C38" s="56" t="s">
        <v>90</v>
      </c>
      <c r="D38" s="57">
        <v>1349950</v>
      </c>
      <c r="E38" s="59"/>
    </row>
    <row r="39" spans="1:5" s="25" customFormat="1" ht="40.5" customHeight="1" x14ac:dyDescent="0.25">
      <c r="A39" s="50">
        <v>35</v>
      </c>
      <c r="B39" s="55" t="s">
        <v>91</v>
      </c>
      <c r="C39" s="56" t="s">
        <v>92</v>
      </c>
      <c r="D39" s="57">
        <v>2370720</v>
      </c>
      <c r="E39" s="59"/>
    </row>
    <row r="40" spans="1:5" s="25" customFormat="1" ht="60" customHeight="1" x14ac:dyDescent="0.25">
      <c r="A40" s="50">
        <v>36</v>
      </c>
      <c r="B40" s="55" t="s">
        <v>93</v>
      </c>
      <c r="C40" s="56" t="s">
        <v>94</v>
      </c>
      <c r="D40" s="57">
        <v>648977</v>
      </c>
      <c r="E40" s="59"/>
    </row>
    <row r="41" spans="1:5" s="25" customFormat="1" ht="37.5" x14ac:dyDescent="0.25">
      <c r="A41" s="50">
        <v>37</v>
      </c>
      <c r="B41" s="55" t="s">
        <v>96</v>
      </c>
      <c r="C41" s="56" t="s">
        <v>95</v>
      </c>
      <c r="D41" s="57">
        <v>826822</v>
      </c>
      <c r="E41" s="59"/>
    </row>
    <row r="42" spans="1:5" s="25" customFormat="1" ht="56.25" x14ac:dyDescent="0.25">
      <c r="A42" s="50">
        <v>38</v>
      </c>
      <c r="B42" s="55" t="s">
        <v>97</v>
      </c>
      <c r="C42" s="56" t="s">
        <v>98</v>
      </c>
      <c r="D42" s="57">
        <v>1701513</v>
      </c>
      <c r="E42" s="59"/>
    </row>
    <row r="43" spans="1:5" s="25" customFormat="1" ht="56.25" x14ac:dyDescent="0.25">
      <c r="A43" s="50">
        <v>39</v>
      </c>
      <c r="B43" s="55" t="s">
        <v>99</v>
      </c>
      <c r="C43" s="56" t="s">
        <v>100</v>
      </c>
      <c r="D43" s="57">
        <v>4409828</v>
      </c>
      <c r="E43" s="59"/>
    </row>
    <row r="44" spans="1:5" s="25" customFormat="1" ht="56.25" x14ac:dyDescent="0.25">
      <c r="A44" s="50">
        <v>40</v>
      </c>
      <c r="B44" s="55" t="s">
        <v>101</v>
      </c>
      <c r="C44" s="56" t="s">
        <v>102</v>
      </c>
      <c r="D44" s="57">
        <v>674000</v>
      </c>
      <c r="E44" s="59"/>
    </row>
    <row r="45" spans="1:5" s="25" customFormat="1" ht="51" customHeight="1" x14ac:dyDescent="0.25">
      <c r="A45" s="50">
        <v>41</v>
      </c>
      <c r="B45" s="60" t="s">
        <v>14</v>
      </c>
      <c r="C45" s="56" t="s">
        <v>15</v>
      </c>
      <c r="D45" s="57">
        <v>17589600</v>
      </c>
      <c r="E45" s="59"/>
    </row>
    <row r="46" spans="1:5" s="25" customFormat="1" ht="81" customHeight="1" x14ac:dyDescent="0.25">
      <c r="A46" s="50">
        <v>42</v>
      </c>
      <c r="B46" s="60" t="s">
        <v>12</v>
      </c>
      <c r="C46" s="56" t="s">
        <v>13</v>
      </c>
      <c r="D46" s="57">
        <v>51138000</v>
      </c>
      <c r="E46" s="59"/>
    </row>
    <row r="47" spans="1:5" s="25" customFormat="1" ht="56.25" x14ac:dyDescent="0.25">
      <c r="A47" s="50">
        <v>43</v>
      </c>
      <c r="B47" s="60" t="s">
        <v>7</v>
      </c>
      <c r="C47" s="61" t="s">
        <v>8</v>
      </c>
      <c r="D47" s="62">
        <v>21157961.039999999</v>
      </c>
      <c r="E47" s="58"/>
    </row>
    <row r="48" spans="1:5" s="25" customFormat="1" ht="104.25" customHeight="1" x14ac:dyDescent="0.25">
      <c r="A48" s="50">
        <v>44</v>
      </c>
      <c r="B48" s="55" t="s">
        <v>11</v>
      </c>
      <c r="C48" s="56" t="s">
        <v>26</v>
      </c>
      <c r="D48" s="57">
        <f>24850200+114246658.78+10479000+8982000+24058511.08</f>
        <v>182616369.86000001</v>
      </c>
      <c r="E48" s="59"/>
    </row>
    <row r="49" spans="1:5" s="25" customFormat="1" ht="66.75" customHeight="1" x14ac:dyDescent="0.25">
      <c r="A49" s="50">
        <v>45</v>
      </c>
      <c r="B49" s="55" t="s">
        <v>11</v>
      </c>
      <c r="C49" s="56" t="s">
        <v>25</v>
      </c>
      <c r="D49" s="57">
        <v>224997520</v>
      </c>
      <c r="E49" s="59"/>
    </row>
    <row r="50" spans="1:5" s="25" customFormat="1" ht="46.5" customHeight="1" x14ac:dyDescent="0.25">
      <c r="A50" s="50">
        <v>46</v>
      </c>
      <c r="B50" s="55" t="s">
        <v>27</v>
      </c>
      <c r="C50" s="56" t="s">
        <v>30</v>
      </c>
      <c r="D50" s="57">
        <v>25714260</v>
      </c>
      <c r="E50" s="59"/>
    </row>
    <row r="51" spans="1:5" s="25" customFormat="1" ht="46.5" customHeight="1" x14ac:dyDescent="0.25">
      <c r="A51" s="50">
        <v>47</v>
      </c>
      <c r="B51" s="55" t="s">
        <v>27</v>
      </c>
      <c r="C51" s="56" t="s">
        <v>31</v>
      </c>
      <c r="D51" s="57">
        <v>5321673</v>
      </c>
      <c r="E51" s="59"/>
    </row>
    <row r="52" spans="1:5" s="25" customFormat="1" ht="46.5" customHeight="1" x14ac:dyDescent="0.25">
      <c r="A52" s="50">
        <v>48</v>
      </c>
      <c r="B52" s="55" t="s">
        <v>27</v>
      </c>
      <c r="C52" s="56" t="s">
        <v>32</v>
      </c>
      <c r="D52" s="57">
        <v>13756729.5</v>
      </c>
      <c r="E52" s="59"/>
    </row>
    <row r="53" spans="1:5" s="25" customFormat="1" ht="46.5" customHeight="1" x14ac:dyDescent="0.25">
      <c r="A53" s="50">
        <v>49</v>
      </c>
      <c r="B53" s="55" t="s">
        <v>27</v>
      </c>
      <c r="C53" s="56" t="s">
        <v>33</v>
      </c>
      <c r="D53" s="57">
        <v>18885096</v>
      </c>
      <c r="E53" s="59"/>
    </row>
    <row r="54" spans="1:5" s="25" customFormat="1" ht="46.5" customHeight="1" x14ac:dyDescent="0.25">
      <c r="A54" s="50">
        <v>50</v>
      </c>
      <c r="B54" s="55" t="s">
        <v>27</v>
      </c>
      <c r="C54" s="56" t="s">
        <v>35</v>
      </c>
      <c r="D54" s="57">
        <v>13477509</v>
      </c>
      <c r="E54" s="59"/>
    </row>
    <row r="55" spans="1:5" s="25" customFormat="1" ht="46.5" customHeight="1" x14ac:dyDescent="0.25">
      <c r="A55" s="50">
        <v>51</v>
      </c>
      <c r="B55" s="55" t="s">
        <v>36</v>
      </c>
      <c r="C55" s="56" t="s">
        <v>37</v>
      </c>
      <c r="D55" s="57">
        <v>12253549.310000001</v>
      </c>
      <c r="E55" s="59"/>
    </row>
    <row r="56" spans="1:5" s="25" customFormat="1" ht="56.25" x14ac:dyDescent="0.25">
      <c r="A56" s="50">
        <v>52</v>
      </c>
      <c r="B56" s="55" t="s">
        <v>82</v>
      </c>
      <c r="C56" s="56" t="s">
        <v>72</v>
      </c>
      <c r="D56" s="57">
        <v>22320000</v>
      </c>
      <c r="E56" s="59"/>
    </row>
    <row r="57" spans="1:5" s="25" customFormat="1" ht="37.5" x14ac:dyDescent="0.25">
      <c r="A57" s="50">
        <v>53</v>
      </c>
      <c r="B57" s="55" t="s">
        <v>74</v>
      </c>
      <c r="C57" s="56" t="s">
        <v>76</v>
      </c>
      <c r="D57" s="57">
        <v>15833483</v>
      </c>
      <c r="E57" s="59"/>
    </row>
    <row r="58" spans="1:5" s="25" customFormat="1" ht="37.5" x14ac:dyDescent="0.25">
      <c r="A58" s="50">
        <v>54</v>
      </c>
      <c r="B58" s="60" t="s">
        <v>118</v>
      </c>
      <c r="C58" s="61" t="s">
        <v>119</v>
      </c>
      <c r="D58" s="62">
        <v>19446030</v>
      </c>
      <c r="E58" s="64"/>
    </row>
    <row r="59" spans="1:5" s="25" customFormat="1" ht="56.25" x14ac:dyDescent="0.25">
      <c r="A59" s="50">
        <v>55</v>
      </c>
      <c r="B59" s="60" t="s">
        <v>120</v>
      </c>
      <c r="C59" s="61" t="s">
        <v>121</v>
      </c>
      <c r="D59" s="62">
        <v>19446030</v>
      </c>
      <c r="E59" s="64"/>
    </row>
    <row r="60" spans="1:5" s="25" customFormat="1" ht="37.5" x14ac:dyDescent="0.25">
      <c r="A60" s="50">
        <v>56</v>
      </c>
      <c r="B60" s="60" t="s">
        <v>131</v>
      </c>
      <c r="C60" s="61" t="s">
        <v>132</v>
      </c>
      <c r="D60" s="62">
        <v>10864168.52</v>
      </c>
      <c r="E60" s="64"/>
    </row>
    <row r="61" spans="1:5" s="25" customFormat="1" ht="37.5" x14ac:dyDescent="0.25">
      <c r="A61" s="50">
        <v>57</v>
      </c>
      <c r="B61" s="60" t="s">
        <v>133</v>
      </c>
      <c r="C61" s="61" t="s">
        <v>134</v>
      </c>
      <c r="D61" s="62">
        <v>34549000</v>
      </c>
      <c r="E61" s="64"/>
    </row>
    <row r="62" spans="1:5" s="25" customFormat="1" ht="37.5" x14ac:dyDescent="0.25">
      <c r="A62" s="50">
        <v>58</v>
      </c>
      <c r="B62" s="60" t="s">
        <v>140</v>
      </c>
      <c r="C62" s="56" t="s">
        <v>18</v>
      </c>
      <c r="D62" s="57">
        <v>5790000</v>
      </c>
      <c r="E62" s="59"/>
    </row>
    <row r="63" spans="1:5" s="25" customFormat="1" ht="37.5" x14ac:dyDescent="0.25">
      <c r="A63" s="50">
        <v>59</v>
      </c>
      <c r="B63" s="55" t="s">
        <v>80</v>
      </c>
      <c r="C63" s="56" t="s">
        <v>73</v>
      </c>
      <c r="D63" s="57">
        <v>8928434.9100000001</v>
      </c>
      <c r="E63" s="59"/>
    </row>
    <row r="64" spans="1:5" s="25" customFormat="1" ht="37.5" x14ac:dyDescent="0.25">
      <c r="A64" s="50">
        <v>60</v>
      </c>
      <c r="B64" s="55" t="s">
        <v>107</v>
      </c>
      <c r="C64" s="61" t="s">
        <v>108</v>
      </c>
      <c r="D64" s="62">
        <v>17408154</v>
      </c>
      <c r="E64" s="63"/>
    </row>
    <row r="65" spans="1:5" s="25" customFormat="1" ht="37.5" x14ac:dyDescent="0.25">
      <c r="A65" s="50">
        <v>61</v>
      </c>
      <c r="B65" s="60" t="s">
        <v>122</v>
      </c>
      <c r="C65" s="61" t="s">
        <v>123</v>
      </c>
      <c r="D65" s="62">
        <v>87086126.400000006</v>
      </c>
      <c r="E65" s="64"/>
    </row>
    <row r="66" spans="1:5" s="25" customFormat="1" ht="37.5" x14ac:dyDescent="0.25">
      <c r="A66" s="50">
        <v>62</v>
      </c>
      <c r="B66" s="60" t="s">
        <v>122</v>
      </c>
      <c r="C66" s="61" t="s">
        <v>124</v>
      </c>
      <c r="D66" s="62">
        <v>10340383.029999999</v>
      </c>
      <c r="E66" s="64"/>
    </row>
    <row r="67" spans="1:5" s="25" customFormat="1" ht="37.5" x14ac:dyDescent="0.25">
      <c r="A67" s="50">
        <v>63</v>
      </c>
      <c r="B67" s="60" t="s">
        <v>48</v>
      </c>
      <c r="C67" s="61" t="s">
        <v>49</v>
      </c>
      <c r="D67" s="62">
        <v>5508215.1500000004</v>
      </c>
      <c r="E67" s="58"/>
    </row>
    <row r="68" spans="1:5" s="25" customFormat="1" ht="37.5" x14ac:dyDescent="0.25">
      <c r="A68" s="50">
        <v>64</v>
      </c>
      <c r="B68" s="60" t="s">
        <v>68</v>
      </c>
      <c r="C68" s="61" t="s">
        <v>69</v>
      </c>
      <c r="D68" s="62">
        <v>31180250.670000002</v>
      </c>
      <c r="E68" s="58"/>
    </row>
    <row r="69" spans="1:5" s="25" customFormat="1" ht="75" x14ac:dyDescent="0.25">
      <c r="A69" s="50">
        <v>65</v>
      </c>
      <c r="B69" s="60" t="s">
        <v>20</v>
      </c>
      <c r="C69" s="56" t="s">
        <v>21</v>
      </c>
      <c r="D69" s="57">
        <v>10762000</v>
      </c>
      <c r="E69" s="59"/>
    </row>
    <row r="70" spans="1:5" s="25" customFormat="1" ht="46.5" customHeight="1" x14ac:dyDescent="0.25">
      <c r="A70" s="50">
        <v>66</v>
      </c>
      <c r="B70" s="55" t="s">
        <v>39</v>
      </c>
      <c r="C70" s="56" t="s">
        <v>40</v>
      </c>
      <c r="D70" s="57">
        <v>14131241.619999999</v>
      </c>
      <c r="E70" s="59"/>
    </row>
    <row r="71" spans="1:5" s="25" customFormat="1" ht="46.5" customHeight="1" x14ac:dyDescent="0.25">
      <c r="A71" s="50">
        <v>67</v>
      </c>
      <c r="B71" s="55" t="s">
        <v>85</v>
      </c>
      <c r="C71" s="56" t="s">
        <v>41</v>
      </c>
      <c r="D71" s="57">
        <v>24440445</v>
      </c>
      <c r="E71" s="59"/>
    </row>
    <row r="72" spans="1:5" s="25" customFormat="1" ht="46.5" customHeight="1" x14ac:dyDescent="0.25">
      <c r="A72" s="50">
        <v>68</v>
      </c>
      <c r="B72" s="55" t="s">
        <v>50</v>
      </c>
      <c r="C72" s="56" t="s">
        <v>52</v>
      </c>
      <c r="D72" s="57">
        <v>2290658.3199999998</v>
      </c>
      <c r="E72" s="59"/>
    </row>
    <row r="73" spans="1:5" s="25" customFormat="1" ht="37.5" x14ac:dyDescent="0.25">
      <c r="A73" s="23">
        <v>69</v>
      </c>
      <c r="B73" s="19" t="s">
        <v>50</v>
      </c>
      <c r="C73" s="18" t="s">
        <v>51</v>
      </c>
      <c r="D73" s="30">
        <v>3569806.2</v>
      </c>
      <c r="E73" s="31"/>
    </row>
    <row r="74" spans="1:5" s="25" customFormat="1" ht="37.5" x14ac:dyDescent="0.25">
      <c r="A74" s="23">
        <v>70</v>
      </c>
      <c r="B74" s="19" t="s">
        <v>77</v>
      </c>
      <c r="C74" s="18" t="s">
        <v>78</v>
      </c>
      <c r="D74" s="30">
        <v>14212231</v>
      </c>
      <c r="E74" s="31"/>
    </row>
    <row r="75" spans="1:5" s="25" customFormat="1" ht="75" x14ac:dyDescent="0.25">
      <c r="A75" s="23">
        <v>71</v>
      </c>
      <c r="B75" s="19" t="s">
        <v>112</v>
      </c>
      <c r="C75" s="24" t="s">
        <v>113</v>
      </c>
      <c r="D75" s="28">
        <v>7892100</v>
      </c>
      <c r="E75" s="32"/>
    </row>
    <row r="76" spans="1:5" s="25" customFormat="1" ht="93.75" x14ac:dyDescent="0.25">
      <c r="A76" s="23">
        <v>72</v>
      </c>
      <c r="B76" s="19" t="s">
        <v>114</v>
      </c>
      <c r="C76" s="24" t="s">
        <v>116</v>
      </c>
      <c r="D76" s="28">
        <v>11759623</v>
      </c>
      <c r="E76" s="32"/>
    </row>
    <row r="77" spans="1:5" s="25" customFormat="1" ht="37.5" x14ac:dyDescent="0.25">
      <c r="A77" s="23">
        <v>73</v>
      </c>
      <c r="B77" s="19" t="s">
        <v>109</v>
      </c>
      <c r="C77" s="18" t="s">
        <v>110</v>
      </c>
      <c r="D77" s="30">
        <v>37407928.799999997</v>
      </c>
      <c r="E77" s="31"/>
    </row>
    <row r="78" spans="1:5" s="25" customFormat="1" ht="87" customHeight="1" x14ac:dyDescent="0.25">
      <c r="A78" s="23">
        <v>74</v>
      </c>
      <c r="B78" s="19" t="s">
        <v>136</v>
      </c>
      <c r="C78" s="18" t="s">
        <v>24</v>
      </c>
      <c r="D78" s="30">
        <v>2407000</v>
      </c>
      <c r="E78" s="31"/>
    </row>
    <row r="79" spans="1:5" s="25" customFormat="1" ht="41.25" customHeight="1" x14ac:dyDescent="0.25">
      <c r="A79" s="23">
        <v>75</v>
      </c>
      <c r="B79" s="19" t="s">
        <v>136</v>
      </c>
      <c r="C79" s="18" t="s">
        <v>23</v>
      </c>
      <c r="D79" s="30">
        <v>15553000</v>
      </c>
      <c r="E79" s="31"/>
    </row>
    <row r="80" spans="1:5" s="25" customFormat="1" ht="38.25" customHeight="1" x14ac:dyDescent="0.25">
      <c r="A80" s="23">
        <v>76</v>
      </c>
      <c r="B80" s="19" t="s">
        <v>136</v>
      </c>
      <c r="C80" s="18" t="s">
        <v>22</v>
      </c>
      <c r="D80" s="30">
        <v>7250000</v>
      </c>
      <c r="E80" s="31"/>
    </row>
    <row r="81" spans="1:5" s="25" customFormat="1" ht="46.5" customHeight="1" x14ac:dyDescent="0.25">
      <c r="A81" s="23">
        <v>77</v>
      </c>
      <c r="B81" s="19" t="s">
        <v>53</v>
      </c>
      <c r="C81" s="18" t="s">
        <v>54</v>
      </c>
      <c r="D81" s="30">
        <v>6555325</v>
      </c>
      <c r="E81" s="31"/>
    </row>
    <row r="82" spans="1:5" s="25" customFormat="1" ht="46.5" customHeight="1" x14ac:dyDescent="0.25">
      <c r="A82" s="23">
        <v>78</v>
      </c>
      <c r="B82" s="19" t="s">
        <v>55</v>
      </c>
      <c r="C82" s="18" t="s">
        <v>56</v>
      </c>
      <c r="D82" s="30">
        <v>2477989</v>
      </c>
      <c r="E82" s="31"/>
    </row>
    <row r="83" spans="1:5" s="25" customFormat="1" ht="37.5" x14ac:dyDescent="0.25">
      <c r="A83" s="23">
        <v>79</v>
      </c>
      <c r="B83" s="19" t="s">
        <v>103</v>
      </c>
      <c r="C83" s="24" t="s">
        <v>104</v>
      </c>
      <c r="D83" s="28">
        <v>8530727.4299999997</v>
      </c>
      <c r="E83" s="32"/>
    </row>
    <row r="84" spans="1:5" s="25" customFormat="1" ht="56.25" x14ac:dyDescent="0.25">
      <c r="A84" s="23">
        <v>80</v>
      </c>
      <c r="B84" s="19" t="s">
        <v>106</v>
      </c>
      <c r="C84" s="24" t="s">
        <v>128</v>
      </c>
      <c r="D84" s="28">
        <v>2994000</v>
      </c>
      <c r="E84" s="32"/>
    </row>
    <row r="85" spans="1:5" s="25" customFormat="1" ht="69" customHeight="1" thickBot="1" x14ac:dyDescent="0.3">
      <c r="A85" s="23">
        <v>81</v>
      </c>
      <c r="B85" s="33" t="s">
        <v>115</v>
      </c>
      <c r="C85" s="29" t="s">
        <v>117</v>
      </c>
      <c r="D85" s="34">
        <v>5194800</v>
      </c>
      <c r="E85" s="35"/>
    </row>
    <row r="86" spans="1:5" s="15" customFormat="1" ht="45" customHeight="1" thickBot="1" x14ac:dyDescent="0.3">
      <c r="A86" s="42" t="s">
        <v>4</v>
      </c>
      <c r="B86" s="43"/>
      <c r="C86" s="43"/>
      <c r="D86" s="21">
        <f>SUM(D5:D85)</f>
        <v>3302029451.3100004</v>
      </c>
      <c r="E86" s="22">
        <f>SUM(E5:E85)</f>
        <v>300000000</v>
      </c>
    </row>
    <row r="87" spans="1:5" s="27" customFormat="1" ht="19.5" customHeight="1" thickTop="1" x14ac:dyDescent="0.25">
      <c r="A87" s="13"/>
      <c r="B87" s="13"/>
      <c r="E87" s="14"/>
    </row>
    <row r="88" spans="1:5" s="27" customFormat="1" ht="19.5" customHeight="1" x14ac:dyDescent="0.25">
      <c r="A88" s="13"/>
      <c r="B88" s="13"/>
      <c r="E88" s="14"/>
    </row>
    <row r="89" spans="1:5" s="27" customFormat="1" ht="19.5" customHeight="1" x14ac:dyDescent="0.25">
      <c r="A89" s="13"/>
      <c r="B89" s="13"/>
      <c r="E89" s="14"/>
    </row>
    <row r="90" spans="1:5" s="27" customFormat="1" ht="19.5" customHeight="1" x14ac:dyDescent="0.25">
      <c r="A90" s="13"/>
      <c r="B90" s="13"/>
      <c r="E90" s="14"/>
    </row>
    <row r="91" spans="1:5" s="27" customFormat="1" ht="19.5" customHeight="1" x14ac:dyDescent="0.25">
      <c r="A91" s="13"/>
      <c r="B91" s="13"/>
      <c r="E91" s="14"/>
    </row>
    <row r="92" spans="1:5" s="27" customFormat="1" ht="19.5" customHeight="1" x14ac:dyDescent="0.25">
      <c r="A92" s="13"/>
      <c r="B92" s="13"/>
      <c r="E92" s="14"/>
    </row>
    <row r="93" spans="1:5" s="27" customFormat="1" ht="19.5" customHeight="1" x14ac:dyDescent="0.25">
      <c r="A93" s="13"/>
      <c r="B93" s="13"/>
      <c r="E93" s="14"/>
    </row>
    <row r="94" spans="1:5" s="27" customFormat="1" ht="19.5" customHeight="1" x14ac:dyDescent="0.25">
      <c r="A94" s="13"/>
      <c r="B94" s="13"/>
      <c r="E94" s="14"/>
    </row>
    <row r="95" spans="1:5" s="27" customFormat="1" ht="19.5" customHeight="1" x14ac:dyDescent="0.25">
      <c r="A95" s="13"/>
      <c r="B95" s="13"/>
      <c r="E95" s="14"/>
    </row>
    <row r="96" spans="1:5" s="27" customFormat="1" ht="19.5" customHeight="1" x14ac:dyDescent="0.25">
      <c r="A96" s="13"/>
      <c r="B96" s="13"/>
      <c r="E96" s="14"/>
    </row>
    <row r="97" spans="1:5" s="27" customFormat="1" ht="19.5" customHeight="1" x14ac:dyDescent="0.25">
      <c r="A97" s="13"/>
      <c r="B97" s="13"/>
      <c r="E97" s="14"/>
    </row>
    <row r="98" spans="1:5" s="27" customFormat="1" x14ac:dyDescent="0.25">
      <c r="B98" s="16"/>
      <c r="E98" s="12"/>
    </row>
    <row r="99" spans="1:5" s="27" customFormat="1" x14ac:dyDescent="0.25">
      <c r="B99" s="16"/>
      <c r="E99" s="12"/>
    </row>
    <row r="100" spans="1:5" s="27" customFormat="1" x14ac:dyDescent="0.25">
      <c r="B100" s="16"/>
      <c r="E100" s="12"/>
    </row>
    <row r="101" spans="1:5" s="27" customFormat="1" x14ac:dyDescent="0.25">
      <c r="B101" s="16"/>
      <c r="E101" s="12"/>
    </row>
    <row r="102" spans="1:5" s="27" customFormat="1" x14ac:dyDescent="0.25">
      <c r="B102" s="16"/>
      <c r="E102" s="12"/>
    </row>
    <row r="103" spans="1:5" s="27" customFormat="1" x14ac:dyDescent="0.25">
      <c r="B103" s="16"/>
      <c r="E103" s="12"/>
    </row>
    <row r="104" spans="1:5" s="27" customFormat="1" x14ac:dyDescent="0.25">
      <c r="B104" s="16"/>
      <c r="E104" s="12"/>
    </row>
    <row r="105" spans="1:5" s="27" customFormat="1" x14ac:dyDescent="0.25">
      <c r="B105" s="16"/>
      <c r="E105" s="12"/>
    </row>
    <row r="106" spans="1:5" s="27" customFormat="1" x14ac:dyDescent="0.25">
      <c r="B106" s="16"/>
      <c r="E106" s="12"/>
    </row>
    <row r="107" spans="1:5" s="27" customFormat="1" x14ac:dyDescent="0.25">
      <c r="B107" s="16"/>
      <c r="E107" s="12"/>
    </row>
    <row r="108" spans="1:5" s="27" customFormat="1" x14ac:dyDescent="0.25">
      <c r="B108" s="16"/>
      <c r="E108" s="12"/>
    </row>
    <row r="109" spans="1:5" s="27" customFormat="1" x14ac:dyDescent="0.25">
      <c r="B109" s="16"/>
      <c r="E109" s="12"/>
    </row>
    <row r="110" spans="1:5" s="27" customFormat="1" x14ac:dyDescent="0.25">
      <c r="B110" s="16"/>
      <c r="E110" s="12"/>
    </row>
    <row r="111" spans="1:5" s="27" customFormat="1" x14ac:dyDescent="0.25">
      <c r="B111" s="16"/>
      <c r="E111" s="12"/>
    </row>
    <row r="112" spans="1:5" s="27" customFormat="1" x14ac:dyDescent="0.25">
      <c r="B112" s="16"/>
      <c r="E112" s="12"/>
    </row>
    <row r="113" spans="2:5" s="27" customFormat="1" x14ac:dyDescent="0.25">
      <c r="B113" s="16"/>
      <c r="E113" s="12"/>
    </row>
    <row r="114" spans="2:5" s="27" customFormat="1" x14ac:dyDescent="0.25">
      <c r="B114" s="16"/>
      <c r="E114" s="12"/>
    </row>
    <row r="115" spans="2:5" s="27" customFormat="1" x14ac:dyDescent="0.25">
      <c r="B115" s="16"/>
      <c r="E115" s="12"/>
    </row>
    <row r="116" spans="2:5" s="27" customFormat="1" x14ac:dyDescent="0.25">
      <c r="B116" s="16"/>
      <c r="E116" s="12"/>
    </row>
    <row r="117" spans="2:5" s="27" customFormat="1" x14ac:dyDescent="0.25">
      <c r="B117" s="16"/>
      <c r="E117" s="12"/>
    </row>
    <row r="118" spans="2:5" s="27" customFormat="1" x14ac:dyDescent="0.25">
      <c r="B118" s="16"/>
      <c r="E118" s="12"/>
    </row>
    <row r="119" spans="2:5" s="27" customFormat="1" x14ac:dyDescent="0.25">
      <c r="B119" s="16"/>
      <c r="E119" s="12"/>
    </row>
    <row r="120" spans="2:5" s="27" customFormat="1" x14ac:dyDescent="0.25">
      <c r="B120" s="16"/>
      <c r="E120" s="12"/>
    </row>
    <row r="121" spans="2:5" s="27" customFormat="1" x14ac:dyDescent="0.25">
      <c r="B121" s="16"/>
      <c r="E121" s="12"/>
    </row>
    <row r="122" spans="2:5" s="27" customFormat="1" x14ac:dyDescent="0.25">
      <c r="B122" s="16"/>
      <c r="E122" s="12"/>
    </row>
    <row r="123" spans="2:5" s="27" customFormat="1" x14ac:dyDescent="0.25">
      <c r="B123" s="16"/>
      <c r="E123" s="12"/>
    </row>
    <row r="124" spans="2:5" s="27" customFormat="1" x14ac:dyDescent="0.25">
      <c r="B124" s="16"/>
      <c r="E124" s="12"/>
    </row>
    <row r="125" spans="2:5" s="27" customFormat="1" x14ac:dyDescent="0.25">
      <c r="B125" s="16"/>
      <c r="E125" s="12"/>
    </row>
    <row r="126" spans="2:5" s="27" customFormat="1" x14ac:dyDescent="0.25">
      <c r="B126" s="16"/>
      <c r="E126" s="12"/>
    </row>
    <row r="127" spans="2:5" s="27" customFormat="1" x14ac:dyDescent="0.25">
      <c r="B127" s="16"/>
      <c r="E127" s="12"/>
    </row>
    <row r="128" spans="2:5" s="27" customFormat="1" x14ac:dyDescent="0.25">
      <c r="B128" s="16"/>
      <c r="E128" s="12"/>
    </row>
    <row r="129" spans="2:5" s="27" customFormat="1" x14ac:dyDescent="0.25">
      <c r="B129" s="16"/>
      <c r="E129" s="12"/>
    </row>
    <row r="130" spans="2:5" s="27" customFormat="1" x14ac:dyDescent="0.25">
      <c r="B130" s="16"/>
      <c r="E130" s="12"/>
    </row>
    <row r="131" spans="2:5" s="27" customFormat="1" x14ac:dyDescent="0.25">
      <c r="B131" s="16"/>
      <c r="E131" s="12"/>
    </row>
    <row r="132" spans="2:5" s="27" customFormat="1" x14ac:dyDescent="0.25">
      <c r="B132" s="16"/>
      <c r="E132" s="12"/>
    </row>
    <row r="133" spans="2:5" s="27" customFormat="1" x14ac:dyDescent="0.25">
      <c r="B133" s="16"/>
      <c r="E133" s="12"/>
    </row>
    <row r="134" spans="2:5" s="27" customFormat="1" x14ac:dyDescent="0.25">
      <c r="B134" s="16"/>
      <c r="E134" s="12"/>
    </row>
    <row r="135" spans="2:5" s="27" customFormat="1" x14ac:dyDescent="0.25">
      <c r="B135" s="16"/>
      <c r="E135" s="12"/>
    </row>
    <row r="136" spans="2:5" s="27" customFormat="1" x14ac:dyDescent="0.25">
      <c r="B136" s="16"/>
      <c r="E136" s="12"/>
    </row>
    <row r="137" spans="2:5" s="27" customFormat="1" x14ac:dyDescent="0.25">
      <c r="B137" s="16"/>
      <c r="E137" s="12"/>
    </row>
    <row r="138" spans="2:5" s="27" customFormat="1" x14ac:dyDescent="0.25">
      <c r="B138" s="16"/>
      <c r="E138" s="12"/>
    </row>
    <row r="139" spans="2:5" s="27" customFormat="1" x14ac:dyDescent="0.25">
      <c r="B139" s="16"/>
      <c r="E139" s="12"/>
    </row>
    <row r="140" spans="2:5" s="27" customFormat="1" x14ac:dyDescent="0.25">
      <c r="B140" s="16"/>
      <c r="E140" s="12"/>
    </row>
    <row r="141" spans="2:5" s="27" customFormat="1" x14ac:dyDescent="0.25">
      <c r="B141" s="16"/>
      <c r="E141" s="12"/>
    </row>
    <row r="142" spans="2:5" s="27" customFormat="1" x14ac:dyDescent="0.25">
      <c r="B142" s="16"/>
      <c r="E142" s="12"/>
    </row>
    <row r="143" spans="2:5" s="27" customFormat="1" x14ac:dyDescent="0.25">
      <c r="B143" s="16"/>
      <c r="E143" s="12"/>
    </row>
    <row r="144" spans="2:5" s="27" customFormat="1" x14ac:dyDescent="0.25">
      <c r="B144" s="16"/>
      <c r="E144" s="12"/>
    </row>
    <row r="145" spans="2:5" s="27" customFormat="1" x14ac:dyDescent="0.25">
      <c r="B145" s="16"/>
      <c r="E145" s="12"/>
    </row>
    <row r="146" spans="2:5" s="27" customFormat="1" x14ac:dyDescent="0.25">
      <c r="B146" s="16"/>
      <c r="E146" s="12"/>
    </row>
    <row r="147" spans="2:5" s="27" customFormat="1" x14ac:dyDescent="0.25">
      <c r="B147" s="16"/>
      <c r="E147" s="12"/>
    </row>
    <row r="148" spans="2:5" s="27" customFormat="1" x14ac:dyDescent="0.25">
      <c r="B148" s="16"/>
      <c r="E148" s="12"/>
    </row>
    <row r="149" spans="2:5" s="27" customFormat="1" x14ac:dyDescent="0.25">
      <c r="B149" s="16"/>
      <c r="E149" s="12"/>
    </row>
    <row r="150" spans="2:5" s="27" customFormat="1" x14ac:dyDescent="0.25">
      <c r="B150" s="16"/>
      <c r="E150" s="12"/>
    </row>
    <row r="151" spans="2:5" s="27" customFormat="1" x14ac:dyDescent="0.25">
      <c r="B151" s="16"/>
      <c r="E151" s="12"/>
    </row>
    <row r="152" spans="2:5" s="27" customFormat="1" x14ac:dyDescent="0.25">
      <c r="B152" s="16"/>
      <c r="E152" s="12"/>
    </row>
    <row r="153" spans="2:5" s="27" customFormat="1" x14ac:dyDescent="0.25">
      <c r="B153" s="16"/>
      <c r="E153" s="12"/>
    </row>
    <row r="154" spans="2:5" s="27" customFormat="1" x14ac:dyDescent="0.25">
      <c r="B154" s="16"/>
      <c r="E154" s="12"/>
    </row>
    <row r="155" spans="2:5" s="27" customFormat="1" x14ac:dyDescent="0.25">
      <c r="B155" s="16"/>
      <c r="E155" s="12"/>
    </row>
    <row r="156" spans="2:5" s="27" customFormat="1" x14ac:dyDescent="0.25">
      <c r="B156" s="16"/>
      <c r="E156" s="12"/>
    </row>
    <row r="157" spans="2:5" s="27" customFormat="1" x14ac:dyDescent="0.25">
      <c r="B157" s="16"/>
      <c r="E157" s="12"/>
    </row>
    <row r="158" spans="2:5" s="27" customFormat="1" x14ac:dyDescent="0.25">
      <c r="B158" s="16"/>
      <c r="E158" s="12"/>
    </row>
    <row r="159" spans="2:5" s="27" customFormat="1" x14ac:dyDescent="0.25">
      <c r="B159" s="16"/>
      <c r="E159" s="12"/>
    </row>
    <row r="160" spans="2:5" s="27" customFormat="1" x14ac:dyDescent="0.25">
      <c r="B160" s="16"/>
      <c r="E160" s="12"/>
    </row>
    <row r="161" spans="2:5" s="27" customFormat="1" x14ac:dyDescent="0.25">
      <c r="B161" s="16"/>
      <c r="E161" s="12"/>
    </row>
    <row r="162" spans="2:5" s="27" customFormat="1" x14ac:dyDescent="0.25">
      <c r="B162" s="16"/>
      <c r="E162" s="12"/>
    </row>
    <row r="163" spans="2:5" s="27" customFormat="1" x14ac:dyDescent="0.25">
      <c r="B163" s="16"/>
      <c r="E163" s="12"/>
    </row>
    <row r="164" spans="2:5" s="27" customFormat="1" x14ac:dyDescent="0.25">
      <c r="B164" s="16"/>
      <c r="E164" s="12"/>
    </row>
    <row r="165" spans="2:5" s="27" customFormat="1" x14ac:dyDescent="0.25">
      <c r="B165" s="16"/>
      <c r="E165" s="12"/>
    </row>
    <row r="166" spans="2:5" s="27" customFormat="1" x14ac:dyDescent="0.25">
      <c r="B166" s="16"/>
      <c r="E166" s="12"/>
    </row>
    <row r="167" spans="2:5" s="27" customFormat="1" x14ac:dyDescent="0.25">
      <c r="B167" s="16"/>
      <c r="E167" s="12"/>
    </row>
    <row r="168" spans="2:5" s="27" customFormat="1" x14ac:dyDescent="0.25">
      <c r="B168" s="16"/>
      <c r="E168" s="12"/>
    </row>
    <row r="169" spans="2:5" s="27" customFormat="1" x14ac:dyDescent="0.25">
      <c r="B169" s="16"/>
      <c r="E169" s="12"/>
    </row>
    <row r="170" spans="2:5" s="27" customFormat="1" x14ac:dyDescent="0.25">
      <c r="B170" s="16"/>
      <c r="E170" s="12"/>
    </row>
    <row r="171" spans="2:5" s="27" customFormat="1" x14ac:dyDescent="0.25">
      <c r="B171" s="16"/>
      <c r="E171" s="12"/>
    </row>
    <row r="172" spans="2:5" s="27" customFormat="1" x14ac:dyDescent="0.25">
      <c r="B172" s="16"/>
      <c r="E172" s="12"/>
    </row>
    <row r="173" spans="2:5" s="27" customFormat="1" x14ac:dyDescent="0.25">
      <c r="B173" s="16"/>
      <c r="E173" s="12"/>
    </row>
    <row r="174" spans="2:5" s="27" customFormat="1" x14ac:dyDescent="0.25">
      <c r="B174" s="16"/>
      <c r="E174" s="12"/>
    </row>
    <row r="175" spans="2:5" s="27" customFormat="1" x14ac:dyDescent="0.25">
      <c r="B175" s="16"/>
      <c r="E175" s="12"/>
    </row>
    <row r="176" spans="2:5" s="27" customFormat="1" x14ac:dyDescent="0.25">
      <c r="B176" s="16"/>
      <c r="E176" s="12"/>
    </row>
    <row r="177" spans="2:5" s="27" customFormat="1" x14ac:dyDescent="0.25">
      <c r="B177" s="16"/>
      <c r="E177" s="12"/>
    </row>
    <row r="178" spans="2:5" s="27" customFormat="1" x14ac:dyDescent="0.25">
      <c r="B178" s="16"/>
      <c r="E178" s="12"/>
    </row>
    <row r="179" spans="2:5" s="27" customFormat="1" x14ac:dyDescent="0.25">
      <c r="B179" s="16"/>
      <c r="E179" s="12"/>
    </row>
    <row r="180" spans="2:5" s="27" customFormat="1" x14ac:dyDescent="0.25">
      <c r="B180" s="16"/>
      <c r="E180" s="12"/>
    </row>
    <row r="181" spans="2:5" s="27" customFormat="1" x14ac:dyDescent="0.25">
      <c r="B181" s="16"/>
      <c r="E181" s="12"/>
    </row>
    <row r="182" spans="2:5" s="27" customFormat="1" x14ac:dyDescent="0.25">
      <c r="B182" s="16"/>
      <c r="E182" s="12"/>
    </row>
    <row r="183" spans="2:5" s="27" customFormat="1" x14ac:dyDescent="0.25">
      <c r="B183" s="16"/>
      <c r="E183" s="12"/>
    </row>
    <row r="184" spans="2:5" s="27" customFormat="1" x14ac:dyDescent="0.25">
      <c r="B184" s="16"/>
      <c r="E184" s="12"/>
    </row>
    <row r="185" spans="2:5" s="27" customFormat="1" x14ac:dyDescent="0.25">
      <c r="B185" s="16"/>
      <c r="E185" s="12"/>
    </row>
    <row r="186" spans="2:5" s="27" customFormat="1" x14ac:dyDescent="0.25">
      <c r="B186" s="16"/>
      <c r="E186" s="12"/>
    </row>
    <row r="187" spans="2:5" s="27" customFormat="1" x14ac:dyDescent="0.25">
      <c r="B187" s="16"/>
      <c r="E187" s="12"/>
    </row>
    <row r="188" spans="2:5" s="27" customFormat="1" x14ac:dyDescent="0.25">
      <c r="B188" s="16"/>
      <c r="E188" s="12"/>
    </row>
    <row r="189" spans="2:5" s="27" customFormat="1" x14ac:dyDescent="0.25">
      <c r="B189" s="16"/>
      <c r="E189" s="12"/>
    </row>
    <row r="190" spans="2:5" s="27" customFormat="1" x14ac:dyDescent="0.25">
      <c r="B190" s="16"/>
      <c r="E190" s="12"/>
    </row>
    <row r="191" spans="2:5" s="27" customFormat="1" x14ac:dyDescent="0.25">
      <c r="B191" s="16"/>
      <c r="E191" s="12"/>
    </row>
    <row r="192" spans="2:5" s="27" customFormat="1" x14ac:dyDescent="0.25">
      <c r="B192" s="16"/>
      <c r="E192" s="12"/>
    </row>
    <row r="193" spans="2:5" s="27" customFormat="1" x14ac:dyDescent="0.25">
      <c r="B193" s="16"/>
      <c r="E193" s="12"/>
    </row>
    <row r="194" spans="2:5" s="27" customFormat="1" x14ac:dyDescent="0.25">
      <c r="B194" s="16"/>
      <c r="E194" s="12"/>
    </row>
    <row r="195" spans="2:5" s="27" customFormat="1" x14ac:dyDescent="0.25">
      <c r="B195" s="16"/>
      <c r="E195" s="12"/>
    </row>
    <row r="196" spans="2:5" s="27" customFormat="1" x14ac:dyDescent="0.25">
      <c r="B196" s="16"/>
      <c r="E196" s="12"/>
    </row>
    <row r="197" spans="2:5" s="27" customFormat="1" x14ac:dyDescent="0.25">
      <c r="B197" s="16"/>
      <c r="E197" s="12"/>
    </row>
    <row r="198" spans="2:5" s="27" customFormat="1" x14ac:dyDescent="0.25">
      <c r="B198" s="16"/>
      <c r="E198" s="12"/>
    </row>
    <row r="199" spans="2:5" s="27" customFormat="1" x14ac:dyDescent="0.25">
      <c r="B199" s="16"/>
      <c r="E199" s="12"/>
    </row>
    <row r="200" spans="2:5" s="27" customFormat="1" x14ac:dyDescent="0.25">
      <c r="B200" s="16"/>
      <c r="E200" s="12"/>
    </row>
    <row r="201" spans="2:5" s="27" customFormat="1" x14ac:dyDescent="0.25">
      <c r="B201" s="16"/>
      <c r="E201" s="12"/>
    </row>
    <row r="202" spans="2:5" s="27" customFormat="1" x14ac:dyDescent="0.25">
      <c r="B202" s="16"/>
      <c r="E202" s="12"/>
    </row>
    <row r="203" spans="2:5" s="27" customFormat="1" x14ac:dyDescent="0.25">
      <c r="B203" s="16"/>
      <c r="E203" s="12"/>
    </row>
    <row r="204" spans="2:5" s="27" customFormat="1" x14ac:dyDescent="0.25">
      <c r="B204" s="16"/>
      <c r="E204" s="12"/>
    </row>
    <row r="205" spans="2:5" s="27" customFormat="1" x14ac:dyDescent="0.25">
      <c r="B205" s="16"/>
      <c r="E205" s="12"/>
    </row>
    <row r="206" spans="2:5" s="27" customFormat="1" x14ac:dyDescent="0.25">
      <c r="B206" s="16"/>
      <c r="E206" s="12"/>
    </row>
    <row r="207" spans="2:5" s="27" customFormat="1" x14ac:dyDescent="0.25">
      <c r="B207" s="16"/>
      <c r="E207" s="12"/>
    </row>
    <row r="208" spans="2:5" s="27" customFormat="1" x14ac:dyDescent="0.25">
      <c r="B208" s="16"/>
      <c r="E208" s="12"/>
    </row>
    <row r="209" spans="2:5" s="27" customFormat="1" x14ac:dyDescent="0.25">
      <c r="B209" s="16"/>
      <c r="E209" s="12"/>
    </row>
    <row r="210" spans="2:5" s="27" customFormat="1" x14ac:dyDescent="0.25">
      <c r="B210" s="16"/>
      <c r="E210" s="12"/>
    </row>
    <row r="211" spans="2:5" s="27" customFormat="1" x14ac:dyDescent="0.25">
      <c r="B211" s="16"/>
      <c r="E211" s="12"/>
    </row>
    <row r="212" spans="2:5" s="27" customFormat="1" x14ac:dyDescent="0.25">
      <c r="B212" s="16"/>
      <c r="E212" s="12"/>
    </row>
    <row r="213" spans="2:5" s="27" customFormat="1" x14ac:dyDescent="0.25">
      <c r="B213" s="16"/>
      <c r="E213" s="12"/>
    </row>
    <row r="214" spans="2:5" s="27" customFormat="1" x14ac:dyDescent="0.25">
      <c r="B214" s="16"/>
      <c r="E214" s="12"/>
    </row>
    <row r="215" spans="2:5" s="27" customFormat="1" x14ac:dyDescent="0.25">
      <c r="B215" s="16"/>
      <c r="E215" s="12"/>
    </row>
    <row r="216" spans="2:5" s="27" customFormat="1" x14ac:dyDescent="0.25">
      <c r="B216" s="16"/>
      <c r="E216" s="12"/>
    </row>
    <row r="217" spans="2:5" s="27" customFormat="1" x14ac:dyDescent="0.25">
      <c r="B217" s="16"/>
      <c r="E217" s="12"/>
    </row>
    <row r="218" spans="2:5" s="27" customFormat="1" x14ac:dyDescent="0.25">
      <c r="B218" s="16"/>
      <c r="E218" s="12"/>
    </row>
    <row r="219" spans="2:5" s="27" customFormat="1" x14ac:dyDescent="0.25">
      <c r="B219" s="16"/>
      <c r="E219" s="12"/>
    </row>
    <row r="220" spans="2:5" s="27" customFormat="1" x14ac:dyDescent="0.25">
      <c r="B220" s="16"/>
      <c r="E220" s="12"/>
    </row>
    <row r="221" spans="2:5" s="27" customFormat="1" x14ac:dyDescent="0.25">
      <c r="B221" s="16"/>
      <c r="E221" s="12"/>
    </row>
    <row r="222" spans="2:5" s="27" customFormat="1" x14ac:dyDescent="0.25">
      <c r="B222" s="16"/>
      <c r="E222" s="12"/>
    </row>
    <row r="223" spans="2:5" s="27" customFormat="1" x14ac:dyDescent="0.25">
      <c r="B223" s="16"/>
      <c r="E223" s="12"/>
    </row>
    <row r="224" spans="2:5" s="27" customFormat="1" x14ac:dyDescent="0.25">
      <c r="B224" s="16"/>
      <c r="E224" s="12"/>
    </row>
    <row r="225" spans="2:5" s="27" customFormat="1" x14ac:dyDescent="0.25">
      <c r="B225" s="16"/>
      <c r="E225" s="12"/>
    </row>
    <row r="226" spans="2:5" s="27" customFormat="1" x14ac:dyDescent="0.25">
      <c r="B226" s="16"/>
      <c r="E226" s="12"/>
    </row>
    <row r="227" spans="2:5" s="27" customFormat="1" x14ac:dyDescent="0.25">
      <c r="B227" s="16"/>
      <c r="E227" s="12"/>
    </row>
    <row r="228" spans="2:5" s="27" customFormat="1" x14ac:dyDescent="0.25">
      <c r="B228" s="16"/>
      <c r="E228" s="12"/>
    </row>
    <row r="229" spans="2:5" s="27" customFormat="1" x14ac:dyDescent="0.25">
      <c r="B229" s="16"/>
      <c r="E229" s="12"/>
    </row>
    <row r="230" spans="2:5" s="27" customFormat="1" x14ac:dyDescent="0.25">
      <c r="B230" s="16"/>
      <c r="E230" s="12"/>
    </row>
    <row r="231" spans="2:5" s="27" customFormat="1" x14ac:dyDescent="0.25">
      <c r="B231" s="16"/>
      <c r="E231" s="12"/>
    </row>
    <row r="232" spans="2:5" s="27" customFormat="1" x14ac:dyDescent="0.25">
      <c r="B232" s="16"/>
      <c r="E232" s="12"/>
    </row>
    <row r="233" spans="2:5" s="27" customFormat="1" x14ac:dyDescent="0.25">
      <c r="B233" s="16"/>
      <c r="E233" s="12"/>
    </row>
    <row r="234" spans="2:5" s="27" customFormat="1" x14ac:dyDescent="0.25">
      <c r="B234" s="16"/>
      <c r="E234" s="12"/>
    </row>
    <row r="235" spans="2:5" s="27" customFormat="1" x14ac:dyDescent="0.25">
      <c r="B235" s="16"/>
      <c r="E235" s="12"/>
    </row>
    <row r="236" spans="2:5" s="27" customFormat="1" x14ac:dyDescent="0.25">
      <c r="B236" s="16"/>
      <c r="E236" s="12"/>
    </row>
    <row r="237" spans="2:5" s="27" customFormat="1" x14ac:dyDescent="0.25">
      <c r="B237" s="16"/>
      <c r="E237" s="12"/>
    </row>
    <row r="238" spans="2:5" s="27" customFormat="1" x14ac:dyDescent="0.25">
      <c r="B238" s="16"/>
      <c r="E238" s="12"/>
    </row>
    <row r="239" spans="2:5" s="27" customFormat="1" x14ac:dyDescent="0.25">
      <c r="B239" s="16"/>
      <c r="E239" s="12"/>
    </row>
    <row r="240" spans="2:5" s="27" customFormat="1" x14ac:dyDescent="0.25">
      <c r="B240" s="16"/>
      <c r="E240" s="12"/>
    </row>
    <row r="241" spans="2:5" s="27" customFormat="1" x14ac:dyDescent="0.25">
      <c r="B241" s="16"/>
      <c r="E241" s="12"/>
    </row>
    <row r="242" spans="2:5" s="27" customFormat="1" x14ac:dyDescent="0.25">
      <c r="B242" s="16"/>
      <c r="E242" s="12"/>
    </row>
    <row r="243" spans="2:5" s="27" customFormat="1" x14ac:dyDescent="0.25">
      <c r="B243" s="16"/>
      <c r="E243" s="12"/>
    </row>
    <row r="244" spans="2:5" s="27" customFormat="1" x14ac:dyDescent="0.25">
      <c r="B244" s="16"/>
      <c r="E244" s="12"/>
    </row>
    <row r="245" spans="2:5" s="27" customFormat="1" x14ac:dyDescent="0.25">
      <c r="B245" s="16"/>
      <c r="E245" s="12"/>
    </row>
    <row r="246" spans="2:5" s="27" customFormat="1" x14ac:dyDescent="0.25">
      <c r="B246" s="16"/>
      <c r="E246" s="12"/>
    </row>
    <row r="247" spans="2:5" s="27" customFormat="1" x14ac:dyDescent="0.25">
      <c r="B247" s="16"/>
      <c r="E247" s="12"/>
    </row>
    <row r="248" spans="2:5" s="27" customFormat="1" x14ac:dyDescent="0.25">
      <c r="B248" s="16"/>
      <c r="E248" s="12"/>
    </row>
    <row r="249" spans="2:5" s="27" customFormat="1" x14ac:dyDescent="0.25">
      <c r="B249" s="16"/>
      <c r="E249" s="12"/>
    </row>
    <row r="250" spans="2:5" s="27" customFormat="1" x14ac:dyDescent="0.25">
      <c r="B250" s="16"/>
      <c r="E250" s="12"/>
    </row>
    <row r="251" spans="2:5" s="27" customFormat="1" x14ac:dyDescent="0.25">
      <c r="B251" s="16"/>
      <c r="E251" s="12"/>
    </row>
    <row r="252" spans="2:5" s="27" customFormat="1" x14ac:dyDescent="0.25">
      <c r="B252" s="16"/>
      <c r="E252" s="12"/>
    </row>
    <row r="253" spans="2:5" s="27" customFormat="1" x14ac:dyDescent="0.25">
      <c r="B253" s="16"/>
      <c r="E253" s="12"/>
    </row>
    <row r="254" spans="2:5" s="27" customFormat="1" x14ac:dyDescent="0.25">
      <c r="B254" s="16"/>
      <c r="E254" s="12"/>
    </row>
    <row r="255" spans="2:5" s="27" customFormat="1" x14ac:dyDescent="0.25">
      <c r="B255" s="16"/>
      <c r="E255" s="12"/>
    </row>
    <row r="256" spans="2:5" s="27" customFormat="1" x14ac:dyDescent="0.25">
      <c r="B256" s="16"/>
      <c r="E256" s="12"/>
    </row>
    <row r="257" spans="2:5" s="27" customFormat="1" x14ac:dyDescent="0.25">
      <c r="B257" s="16"/>
      <c r="E257" s="12"/>
    </row>
    <row r="258" spans="2:5" s="27" customFormat="1" x14ac:dyDescent="0.25">
      <c r="B258" s="16"/>
      <c r="E258" s="12"/>
    </row>
    <row r="259" spans="2:5" s="27" customFormat="1" x14ac:dyDescent="0.25">
      <c r="B259" s="16"/>
      <c r="E259" s="12"/>
    </row>
    <row r="260" spans="2:5" s="27" customFormat="1" x14ac:dyDescent="0.25">
      <c r="B260" s="16"/>
      <c r="E260" s="12"/>
    </row>
    <row r="261" spans="2:5" s="27" customFormat="1" x14ac:dyDescent="0.25">
      <c r="B261" s="16"/>
      <c r="E261" s="12"/>
    </row>
    <row r="262" spans="2:5" s="27" customFormat="1" x14ac:dyDescent="0.25">
      <c r="B262" s="16"/>
      <c r="E262" s="12"/>
    </row>
    <row r="263" spans="2:5" s="27" customFormat="1" x14ac:dyDescent="0.25">
      <c r="B263" s="16"/>
      <c r="E263" s="12"/>
    </row>
    <row r="264" spans="2:5" s="27" customFormat="1" x14ac:dyDescent="0.25">
      <c r="B264" s="16"/>
      <c r="E264" s="12"/>
    </row>
    <row r="265" spans="2:5" s="27" customFormat="1" x14ac:dyDescent="0.25">
      <c r="B265" s="16"/>
      <c r="E265" s="12"/>
    </row>
    <row r="266" spans="2:5" s="27" customFormat="1" x14ac:dyDescent="0.25">
      <c r="B266" s="16"/>
      <c r="E266" s="12"/>
    </row>
    <row r="267" spans="2:5" s="27" customFormat="1" x14ac:dyDescent="0.25">
      <c r="B267" s="16"/>
      <c r="E267" s="12"/>
    </row>
    <row r="268" spans="2:5" s="27" customFormat="1" x14ac:dyDescent="0.25">
      <c r="B268" s="16"/>
      <c r="E268" s="12"/>
    </row>
    <row r="269" spans="2:5" s="27" customFormat="1" x14ac:dyDescent="0.25">
      <c r="B269" s="16"/>
      <c r="E269" s="12"/>
    </row>
    <row r="270" spans="2:5" s="27" customFormat="1" x14ac:dyDescent="0.25">
      <c r="B270" s="16"/>
      <c r="E270" s="12"/>
    </row>
    <row r="271" spans="2:5" s="27" customFormat="1" x14ac:dyDescent="0.25">
      <c r="B271" s="16"/>
      <c r="E271" s="12"/>
    </row>
    <row r="272" spans="2:5" s="27" customFormat="1" x14ac:dyDescent="0.25">
      <c r="B272" s="16"/>
      <c r="E272" s="12"/>
    </row>
    <row r="273" spans="2:5" s="27" customFormat="1" x14ac:dyDescent="0.25">
      <c r="B273" s="16"/>
      <c r="E273" s="12"/>
    </row>
    <row r="274" spans="2:5" s="27" customFormat="1" x14ac:dyDescent="0.25">
      <c r="B274" s="16"/>
      <c r="E274" s="12"/>
    </row>
    <row r="275" spans="2:5" s="27" customFormat="1" x14ac:dyDescent="0.25">
      <c r="B275" s="16"/>
      <c r="E275" s="12"/>
    </row>
    <row r="276" spans="2:5" s="27" customFormat="1" x14ac:dyDescent="0.25">
      <c r="B276" s="16"/>
      <c r="E276" s="12"/>
    </row>
    <row r="277" spans="2:5" s="27" customFormat="1" x14ac:dyDescent="0.25">
      <c r="B277" s="16"/>
      <c r="E277" s="12"/>
    </row>
    <row r="278" spans="2:5" s="27" customFormat="1" x14ac:dyDescent="0.25">
      <c r="B278" s="16"/>
      <c r="E278" s="12"/>
    </row>
    <row r="279" spans="2:5" s="27" customFormat="1" x14ac:dyDescent="0.25">
      <c r="B279" s="16"/>
      <c r="E279" s="12"/>
    </row>
    <row r="280" spans="2:5" s="27" customFormat="1" x14ac:dyDescent="0.25">
      <c r="B280" s="16"/>
      <c r="E280" s="12"/>
    </row>
    <row r="281" spans="2:5" s="27" customFormat="1" x14ac:dyDescent="0.25">
      <c r="B281" s="16"/>
      <c r="E281" s="12"/>
    </row>
    <row r="282" spans="2:5" s="27" customFormat="1" x14ac:dyDescent="0.25">
      <c r="B282" s="16"/>
      <c r="E282" s="12"/>
    </row>
    <row r="283" spans="2:5" s="27" customFormat="1" x14ac:dyDescent="0.25">
      <c r="B283" s="16"/>
      <c r="E283" s="12"/>
    </row>
    <row r="284" spans="2:5" s="27" customFormat="1" x14ac:dyDescent="0.25">
      <c r="B284" s="16"/>
      <c r="E284" s="12"/>
    </row>
    <row r="285" spans="2:5" s="27" customFormat="1" x14ac:dyDescent="0.25">
      <c r="B285" s="16"/>
      <c r="E285" s="12"/>
    </row>
    <row r="286" spans="2:5" s="27" customFormat="1" x14ac:dyDescent="0.25">
      <c r="B286" s="16"/>
      <c r="E286" s="12"/>
    </row>
    <row r="287" spans="2:5" s="27" customFormat="1" x14ac:dyDescent="0.25">
      <c r="B287" s="16"/>
      <c r="E287" s="12"/>
    </row>
    <row r="288" spans="2:5" s="27" customFormat="1" x14ac:dyDescent="0.25">
      <c r="B288" s="16"/>
      <c r="E288" s="12"/>
    </row>
    <row r="289" spans="2:5" s="27" customFormat="1" x14ac:dyDescent="0.25">
      <c r="B289" s="16"/>
      <c r="E289" s="12"/>
    </row>
    <row r="290" spans="2:5" s="27" customFormat="1" x14ac:dyDescent="0.25">
      <c r="B290" s="16"/>
      <c r="E290" s="12"/>
    </row>
    <row r="291" spans="2:5" s="27" customFormat="1" x14ac:dyDescent="0.25">
      <c r="B291" s="16"/>
      <c r="E291" s="12"/>
    </row>
    <row r="292" spans="2:5" s="27" customFormat="1" x14ac:dyDescent="0.25">
      <c r="B292" s="16"/>
      <c r="E292" s="12"/>
    </row>
    <row r="293" spans="2:5" s="27" customFormat="1" x14ac:dyDescent="0.25">
      <c r="B293" s="16"/>
      <c r="E293" s="12"/>
    </row>
    <row r="294" spans="2:5" s="27" customFormat="1" x14ac:dyDescent="0.25">
      <c r="B294" s="16"/>
      <c r="E294" s="12"/>
    </row>
    <row r="295" spans="2:5" s="27" customFormat="1" x14ac:dyDescent="0.25">
      <c r="B295" s="16"/>
      <c r="E295" s="12"/>
    </row>
    <row r="296" spans="2:5" s="27" customFormat="1" x14ac:dyDescent="0.25">
      <c r="B296" s="16"/>
      <c r="E296" s="12"/>
    </row>
    <row r="297" spans="2:5" s="27" customFormat="1" x14ac:dyDescent="0.25">
      <c r="B297" s="16"/>
      <c r="E297" s="12"/>
    </row>
    <row r="298" spans="2:5" s="27" customFormat="1" x14ac:dyDescent="0.25">
      <c r="B298" s="16"/>
      <c r="E298" s="12"/>
    </row>
    <row r="299" spans="2:5" s="27" customFormat="1" x14ac:dyDescent="0.25">
      <c r="B299" s="16"/>
      <c r="E299" s="12"/>
    </row>
    <row r="300" spans="2:5" s="27" customFormat="1" x14ac:dyDescent="0.25">
      <c r="B300" s="16"/>
      <c r="E300" s="12"/>
    </row>
    <row r="301" spans="2:5" s="27" customFormat="1" x14ac:dyDescent="0.25">
      <c r="B301" s="16"/>
      <c r="E301" s="12"/>
    </row>
  </sheetData>
  <mergeCells count="3">
    <mergeCell ref="A4:C4"/>
    <mergeCell ref="A86:C86"/>
    <mergeCell ref="A1:E1"/>
  </mergeCells>
  <printOptions horizontalCentered="1"/>
  <pageMargins left="0" right="0" top="0.11811023622047245" bottom="0" header="0.15748031496062992" footer="0.23622047244094491"/>
  <pageSetup paperSize="8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СЭР (2)</vt:lpstr>
      <vt:lpstr>'СЭР (2)'!Заголовки_для_печати</vt:lpstr>
      <vt:lpstr>'СЭР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2023-12-20T04:36:37Z</dcterms:modified>
</cp:coreProperties>
</file>